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C:\Users\JU\Dropbox\PC ENDURO CHEVAL\RCA 2018\"/>
    </mc:Choice>
  </mc:AlternateContent>
  <bookViews>
    <workbookView xWindow="0" yWindow="0" windowWidth="20483" windowHeight="10185" tabRatio="778" activeTab="6" xr2:uid="{00000000-000D-0000-FFFF-FFFF00000000}"/>
  </bookViews>
  <sheets>
    <sheet name="Sam Jaune 39km" sheetId="4" r:id="rId1"/>
    <sheet name="Sam Rouge 35km" sheetId="5" r:id="rId2"/>
    <sheet name="Sam Blanche 26km" sheetId="7" r:id="rId3"/>
    <sheet name="Sam &amp; Dim Verte 20km" sheetId="8" r:id="rId4"/>
    <sheet name="Dim Blanche 37km" sheetId="9" r:id="rId5"/>
    <sheet name="Dim Bleue 30km" sheetId="10" r:id="rId6"/>
    <sheet name="Qté" sheetId="11" r:id="rId7"/>
  </sheets>
  <definedNames>
    <definedName name="_xlnm.Print_Area" localSheetId="6">Qté!$A$1:$K$13</definedName>
    <definedName name="_xlnm.Print_Area" localSheetId="3">'Sam &amp; Dim Verte 20km'!$A$1:$C$28</definedName>
    <definedName name="_xlnm.Print_Area" localSheetId="2">'Sam Blanche 26km'!$A:$C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1" l="1"/>
  <c r="H6" i="11"/>
  <c r="I6" i="11"/>
  <c r="J6" i="11"/>
  <c r="K6" i="11"/>
  <c r="F6" i="11"/>
  <c r="B6" i="11" l="1"/>
  <c r="B8" i="11"/>
  <c r="B9" i="11"/>
  <c r="B10" i="11"/>
  <c r="B11" i="11"/>
  <c r="B12" i="11"/>
  <c r="B13" i="11"/>
  <c r="B7" i="11"/>
  <c r="K4" i="11"/>
  <c r="B4" i="11"/>
  <c r="D4" i="11"/>
  <c r="E4" i="11"/>
  <c r="F4" i="11"/>
  <c r="G4" i="11"/>
  <c r="H4" i="11"/>
  <c r="I4" i="11"/>
  <c r="J4" i="11"/>
  <c r="C4" i="11"/>
</calcChain>
</file>

<file path=xl/sharedStrings.xml><?xml version="1.0" encoding="utf-8"?>
<sst xmlns="http://schemas.openxmlformats.org/spreadsheetml/2006/main" count="209" uniqueCount="143">
  <si>
    <t>Sortir du parking -Compteur à Zéro- D61 direction St Léger en Yvelines</t>
  </si>
  <si>
    <t>Au Stop tourner à Gauche D61 direction St Léger en Yvelines</t>
  </si>
  <si>
    <t>Tout droit traverser Le Matz</t>
  </si>
  <si>
    <t>A la sortie du Matz tourner à Gauche Route de la Billette</t>
  </si>
  <si>
    <t>Attention Croisement avec les chevaux boucle 12km</t>
  </si>
  <si>
    <t>-Compteur à Zéro- Faites demi tour</t>
  </si>
  <si>
    <t>Au Stop tourner à Gauche D61</t>
  </si>
  <si>
    <t>0,8
2</t>
  </si>
  <si>
    <t>Attention 2 Croisements avec les chevaux</t>
  </si>
  <si>
    <t>Attention Croisement avec les chevaux</t>
  </si>
  <si>
    <t>Tourner à Gauche sur la route de la Chaussée de Hollande</t>
  </si>
  <si>
    <t>-Compteur à Zéro- Prendre le sens unique, route du Grand Maître</t>
  </si>
  <si>
    <t>A stop, tout droit</t>
  </si>
  <si>
    <t>Attention vous longez l'itinéraire des chevaux sur 400m</t>
  </si>
  <si>
    <t>Au stop, tourner à droite direction les Bréviaires D60</t>
  </si>
  <si>
    <t>HARAS NATIONAL DES BREVIAIRES Parking</t>
  </si>
  <si>
    <t>Tourner à droite direction Les Etangs de Hollande</t>
  </si>
  <si>
    <t>Prendre à gauche. Vue sur les Etang de Hollande</t>
  </si>
  <si>
    <t>Km 
Chx</t>
  </si>
  <si>
    <t>Km
Véh.</t>
  </si>
  <si>
    <t>Tournez à gauche direction Poigny la Forêt</t>
  </si>
  <si>
    <t>Sortie du parking -Compteur à Zéro- A Gauche</t>
  </si>
  <si>
    <t>Au rond-point continuez tout droit sur "route de Poigny"</t>
  </si>
  <si>
    <t>Au stop vous continuez tout droit (vous coupez la D936)</t>
  </si>
  <si>
    <t>Attention vous empruntez sur 500m l'itinéraire des chevaux</t>
  </si>
  <si>
    <t>Point assistance A1 - Stade de Poigny - Garez vous sur le parking</t>
  </si>
  <si>
    <t>Au Stop tourner à Gauche D108 direction Poigny Centre</t>
  </si>
  <si>
    <t>Point assistance A2 - La Butte Ronde</t>
  </si>
  <si>
    <t>Place de la Mairie Prendre à Droite direction Hermeray/ Epernon D107</t>
  </si>
  <si>
    <t>Tourner à droite direction La Boissière Ecole / Mittainville D80</t>
  </si>
  <si>
    <t>Traverser la Villeneuve</t>
  </si>
  <si>
    <t>Tourner à droite direction La Butte Ronde</t>
  </si>
  <si>
    <t>Au stop tournez à droite D80</t>
  </si>
  <si>
    <t>Tournez à droite direction La Boissière Ecole</t>
  </si>
  <si>
    <t>Au rond-point continuez tout droit direction Adainville D71</t>
  </si>
  <si>
    <t>Attention croissement avec les chevaux</t>
  </si>
  <si>
    <t>Traverser Les Sergontière</t>
  </si>
  <si>
    <t>Adainville</t>
  </si>
  <si>
    <t xml:space="preserve">Tournez à droite direction Condé sur Vesgre puis immédiatement
 à gauche direction Le Breuil </t>
  </si>
  <si>
    <t>Au Stop continuez tout droit sur la route de la Cavée (Attention étroit)</t>
  </si>
  <si>
    <t>Tournez à gauche D147</t>
  </si>
  <si>
    <t>Attention vous longez l'itinéraire des chevaux sur 200m</t>
  </si>
  <si>
    <t>point assistance A3 - Les Remises - Les chevaux tourne à droite, se garer après le carrefour</t>
  </si>
  <si>
    <t>VET Déporté - Château de Neuville</t>
  </si>
  <si>
    <t>Sortie du parc du Château -Compteur à Zéro- Tournez à Gauche</t>
  </si>
  <si>
    <t>Au Feu, tournez à gauche direction Bourdonné / Nogent le Roi D903</t>
  </si>
  <si>
    <t>Au rond-point dans Bourdonné, tout droit direction Condé/Vesgre D983</t>
  </si>
  <si>
    <t>Au rond-point, tout droit direction Condé sur Vesgre / Nogent le Roi D983</t>
  </si>
  <si>
    <t xml:space="preserve">Au rond-point dans Condé/Vesgre, continuez tout droit </t>
  </si>
  <si>
    <t>Au stop, continuez tout droit direction St Léger en Yvelines / Rambouillet D63</t>
  </si>
  <si>
    <t>Au rond-point tout droit direction Adainville / La Boissière Ecole D71</t>
  </si>
  <si>
    <t>Tournez à gauche direction La Boissière Ecole D71</t>
  </si>
  <si>
    <t>Point assistance A4 - Croix Pater</t>
  </si>
  <si>
    <t>Tournez à gauche, route forestière du Champs des Epines (étroit danger)</t>
  </si>
  <si>
    <t>-Compteur à Zéro- reprenez la route en sens inverse</t>
  </si>
  <si>
    <t>Au stop, tournez à droite</t>
  </si>
  <si>
    <t>Entrez dans Addainville</t>
  </si>
  <si>
    <t>point assistance A6 - Carrefour du Poteau des Etangs de Hollande</t>
  </si>
  <si>
    <t>Sortie du parc du Château -Compteur à Zéro- Continuez tout droit</t>
  </si>
  <si>
    <t>Tournez à droite direction Grosrouvre / Montfort / Gambaiseuil D112</t>
  </si>
  <si>
    <t>Traversez Gambaiseuil, Continuez tout droit direction St Léger en Yvelines D111</t>
  </si>
  <si>
    <t>Point assistance A5 - Piste Choisel / D111 - Garez vous à droite</t>
  </si>
  <si>
    <t>Tourner à Gauche direction Montfort l'Amaury D138</t>
  </si>
  <si>
    <t>Tournez à droite direction "Les Etangs de Hollande"</t>
  </si>
  <si>
    <t>Au carrefour dans les Bréviaires ne par poursuivre par la gauche mais tout droit</t>
  </si>
  <si>
    <t>La route tourne à gauche, le parking est en vue, Attention aux piétons</t>
  </si>
  <si>
    <t>point assistance A7 - Croix Vilpert</t>
  </si>
  <si>
    <t xml:space="preserve">-Compteur à Zéro- Au stop à droite </t>
  </si>
  <si>
    <t>Au stop, tournez à gauche direction St Léger en Yvelines D936</t>
  </si>
  <si>
    <t>Au rond-point de St Léger, tournez à droite direction Les Bréviaires D61</t>
  </si>
  <si>
    <t>Tournez à droite sur la route de la Billette</t>
  </si>
  <si>
    <t>-Compteur à Zéro- Reprenez la route en sens inverse</t>
  </si>
  <si>
    <t>A stop, tournez à droite</t>
  </si>
  <si>
    <t>Dans les Bréviaires, tournez à droite</t>
  </si>
  <si>
    <t>Tournez à droite direction Houdan D147-11</t>
  </si>
  <si>
    <t>-Compteur à Zéro- Continuer tout droit et entrer dans Allemant</t>
  </si>
  <si>
    <t>Tournez à droite D101 direction Houdan</t>
  </si>
  <si>
    <t>Tournez à droite direction Dannemarie D305 puis au stop tout droit Gambais Bourdonné</t>
  </si>
  <si>
    <t>Entrez dans St Côme</t>
  </si>
  <si>
    <t>Au stop continuez tout droit</t>
  </si>
  <si>
    <t>Au stop tout droit (vous coupez la D61)</t>
  </si>
  <si>
    <t>Au stop Tournez à droite sur D983</t>
  </si>
  <si>
    <t>Feux Tricolore dans Gambais</t>
  </si>
  <si>
    <t>Tournez à droite dans le virage pour entrer dans le parc du Château de Neuville</t>
  </si>
  <si>
    <t>CROIX VILPERT point assistance A7</t>
  </si>
  <si>
    <t>2x70 - 90 - 120 - 140</t>
  </si>
  <si>
    <t>120 - 140</t>
  </si>
  <si>
    <t xml:space="preserve">Rond-point St Léger en Yvelines tout droit </t>
  </si>
  <si>
    <t>Tournez à gauche</t>
  </si>
  <si>
    <t>Prenez à droite D936 direction Bourdonné</t>
  </si>
  <si>
    <t>Tournez à droite direction Gambaiseuil D112</t>
  </si>
  <si>
    <t>Attention croisement avec les chevaux</t>
  </si>
  <si>
    <t>-Compteur à Zéro- sortez du parking</t>
  </si>
  <si>
    <t>Poursuivez tout droit direction Hermeray / Epernon</t>
  </si>
  <si>
    <t>Point assistance A8 - D107 Gué - se garer sur le Parking à droite</t>
  </si>
  <si>
    <t>-Compteur à Zéro- Faites demi tour direction Poigny la Forêt</t>
  </si>
  <si>
    <t>Place de la Mairie Prendre à gauche</t>
  </si>
  <si>
    <t>Au stop prenez à gauche D936 direction St Légér en Yvelines</t>
  </si>
  <si>
    <t>Au rond-point de St Léger en Yvelines prenez à droite</t>
  </si>
  <si>
    <t>Prenez à droite route de la Billette</t>
  </si>
  <si>
    <t>point assistance A7- Croix Vilpert</t>
  </si>
  <si>
    <t>2x70 - 90VL - 120 - 140</t>
  </si>
  <si>
    <t>Sam Jaune</t>
  </si>
  <si>
    <t>Sam Rouge</t>
  </si>
  <si>
    <t>140-120</t>
  </si>
  <si>
    <t>2x70</t>
  </si>
  <si>
    <t>90VL</t>
  </si>
  <si>
    <t>90VI</t>
  </si>
  <si>
    <t>Total</t>
  </si>
  <si>
    <t>Engagés Club</t>
  </si>
  <si>
    <t>Engagés Ama</t>
  </si>
  <si>
    <t>Total Engagés</t>
  </si>
  <si>
    <t>Dim Bleu 30km</t>
  </si>
  <si>
    <t>Dim Rouge 12km</t>
  </si>
  <si>
    <t>Dim Blanche 37km</t>
  </si>
  <si>
    <t>Sam/Dim Verte 20km</t>
  </si>
  <si>
    <t>Sam Blanche 26km</t>
  </si>
  <si>
    <t>Tarif</t>
  </si>
  <si>
    <t>Revenu -FFE</t>
  </si>
  <si>
    <t>Au stop, tournez à gauche direction Montfort Lamaury sur D138</t>
  </si>
  <si>
    <t>Poursuivez à droite D936 direction Condé sur Vesgre</t>
  </si>
  <si>
    <t>Rond-point de Bourdonné première sortie direction Gambais D983</t>
  </si>
  <si>
    <t>Dans Bourdonné au Rond point première sortie direction Gambais</t>
  </si>
  <si>
    <t>Au feu de Gambais, tournez à droite</t>
  </si>
  <si>
    <t>GAMBAIS TARD AVISE garer vous à droite - Point assistance A9</t>
  </si>
  <si>
    <t>-Compteur à Zéro- Poursuivre tout droit direction Gambaiseuil</t>
  </si>
  <si>
    <t>Dirigez vous à droite dans Gambaiseuil direction St Léger en Yvelines D111</t>
  </si>
  <si>
    <t>CARREFOUR DU POTEAU DES ETANG DE HOLLANDE 
point assistance A6</t>
  </si>
  <si>
    <t>-Compteur à Zéro-  Prendre la route du Grand Maître</t>
  </si>
  <si>
    <t>Au carrefour dans les Bréviaires prendre tout droit direction Le Perray D60</t>
  </si>
  <si>
    <t xml:space="preserve">    Rambouillet Challenge Amateurs 2018 </t>
  </si>
  <si>
    <t xml:space="preserve">   Boucle Blanche 37 km - Samedi</t>
  </si>
  <si>
    <t xml:space="preserve">   Rambouillet Challenge Amateurs 2018 </t>
  </si>
  <si>
    <t xml:space="preserve">     Boucle Jaune 39 km - Vendredi</t>
  </si>
  <si>
    <t xml:space="preserve">     Boucle Rouge 35 km - Vendredi</t>
  </si>
  <si>
    <t xml:space="preserve">   Rambouillet Challenge Amateurs 2018</t>
  </si>
  <si>
    <t xml:space="preserve">    Rambouillet Challenge Amateurs 2018</t>
  </si>
  <si>
    <t xml:space="preserve">     Boucle Bleue 30 km - Samedi</t>
  </si>
  <si>
    <t>120 - 140 - 90VL - CEI* - 90VI - 60 - 40 - 20</t>
  </si>
  <si>
    <t>2x70 - CEI* - 90VI - 60</t>
  </si>
  <si>
    <t>2x70 - CEI* - 90VI - 30</t>
  </si>
  <si>
    <t>Boucle Blanche 26 km - Vendredi</t>
  </si>
  <si>
    <t>Boucle Verte 20 km - Vend &amp; Samedi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</si>
</sst>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8" xfId="0" quotePrefix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10"/>
    </xf>
    <xf numFmtId="0" fontId="2" fillId="0" borderId="11" xfId="0" applyFont="1" applyBorder="1" applyAlignment="1">
      <alignment horizontal="left" vertical="center" indent="11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0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</cellXfs>
  <cellStyles count="4">
    <cellStyle name="Monétaire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2681"/>
      <color rgb="FF677F9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478632</xdr:colOff>
      <xdr:row>9</xdr:row>
      <xdr:rowOff>19050</xdr:rowOff>
    </xdr:from>
    <xdr:to>
      <xdr:col>2</xdr:col>
      <xdr:colOff>926307</xdr:colOff>
      <xdr:row>10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E5D648-EEAA-4912-990D-E19BAE81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712" y="2754630"/>
          <a:ext cx="447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5461290</xdr:colOff>
      <xdr:row>0</xdr:row>
      <xdr:rowOff>76200</xdr:rowOff>
    </xdr:from>
    <xdr:to>
      <xdr:col>2</xdr:col>
      <xdr:colOff>6737640</xdr:colOff>
      <xdr:row>4</xdr:row>
      <xdr:rowOff>266700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C465E93-3DEF-4282-A409-7262FE8A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313" y="76200"/>
          <a:ext cx="1276350" cy="153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552450</xdr:colOff>
      <xdr:row>22</xdr:row>
      <xdr:rowOff>19050</xdr:rowOff>
    </xdr:from>
    <xdr:ext cx="447675" cy="424296"/>
    <xdr:pic>
      <xdr:nvPicPr>
        <xdr:cNvPr id="8" name="Image 7">
          <a:extLst>
            <a:ext uri="{FF2B5EF4-FFF2-40B4-BE49-F238E27FC236}">
              <a16:creationId xmlns:a16="http://schemas.microsoft.com/office/drawing/2014/main" id="{958FC8AB-A294-4DB9-A9CD-81F16510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686" y="7812232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28</xdr:row>
      <xdr:rowOff>19050</xdr:rowOff>
    </xdr:from>
    <xdr:ext cx="447675" cy="424296"/>
    <xdr:pic>
      <xdr:nvPicPr>
        <xdr:cNvPr id="9" name="Image 8">
          <a:extLst>
            <a:ext uri="{FF2B5EF4-FFF2-40B4-BE49-F238E27FC236}">
              <a16:creationId xmlns:a16="http://schemas.microsoft.com/office/drawing/2014/main" id="{6EA2C06F-F35E-4315-95C3-7BF78013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686" y="9135341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4578064</xdr:colOff>
      <xdr:row>0</xdr:row>
      <xdr:rowOff>76200</xdr:rowOff>
    </xdr:from>
    <xdr:to>
      <xdr:col>2</xdr:col>
      <xdr:colOff>5854414</xdr:colOff>
      <xdr:row>4</xdr:row>
      <xdr:rowOff>266700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CEF9BA5-3646-430E-8476-76D65756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300" y="76200"/>
          <a:ext cx="1276350" cy="153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552450</xdr:colOff>
      <xdr:row>23</xdr:row>
      <xdr:rowOff>19050</xdr:rowOff>
    </xdr:from>
    <xdr:ext cx="447675" cy="424296"/>
    <xdr:pic>
      <xdr:nvPicPr>
        <xdr:cNvPr id="6" name="Image 5">
          <a:extLst>
            <a:ext uri="{FF2B5EF4-FFF2-40B4-BE49-F238E27FC236}">
              <a16:creationId xmlns:a16="http://schemas.microsoft.com/office/drawing/2014/main" id="{B0D9784B-A365-49C7-B7D7-DDB324E2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" y="8042910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17</xdr:row>
      <xdr:rowOff>19050</xdr:rowOff>
    </xdr:from>
    <xdr:ext cx="447675" cy="424296"/>
    <xdr:pic>
      <xdr:nvPicPr>
        <xdr:cNvPr id="7" name="Image 6">
          <a:extLst>
            <a:ext uri="{FF2B5EF4-FFF2-40B4-BE49-F238E27FC236}">
              <a16:creationId xmlns:a16="http://schemas.microsoft.com/office/drawing/2014/main" id="{DF1841C7-C184-4A32-AD88-BB1D80EE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" y="6214110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14</xdr:row>
      <xdr:rowOff>19050</xdr:rowOff>
    </xdr:from>
    <xdr:ext cx="447675" cy="424296"/>
    <xdr:pic>
      <xdr:nvPicPr>
        <xdr:cNvPr id="9" name="Image 8">
          <a:extLst>
            <a:ext uri="{FF2B5EF4-FFF2-40B4-BE49-F238E27FC236}">
              <a16:creationId xmlns:a16="http://schemas.microsoft.com/office/drawing/2014/main" id="{D7C6CAED-88FD-4B68-8283-0B5F4598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686" y="4743450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16</xdr:row>
      <xdr:rowOff>19050</xdr:rowOff>
    </xdr:from>
    <xdr:to>
      <xdr:col>2</xdr:col>
      <xdr:colOff>962025</xdr:colOff>
      <xdr:row>17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E125BD6-C5B4-4D16-80D2-9A8CBECA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984750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552450</xdr:colOff>
      <xdr:row>21</xdr:row>
      <xdr:rowOff>19050</xdr:rowOff>
    </xdr:from>
    <xdr:to>
      <xdr:col>2</xdr:col>
      <xdr:colOff>1000125</xdr:colOff>
      <xdr:row>22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5AC78CB-3904-45F8-8107-16C6F31B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" y="7981950"/>
          <a:ext cx="447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4435475</xdr:colOff>
      <xdr:row>0</xdr:row>
      <xdr:rowOff>76200</xdr:rowOff>
    </xdr:from>
    <xdr:to>
      <xdr:col>3</xdr:col>
      <xdr:colOff>3175</xdr:colOff>
      <xdr:row>4</xdr:row>
      <xdr:rowOff>266700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4682BB0-28C4-44A5-A126-467B6318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275" y="76200"/>
          <a:ext cx="1276350" cy="153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514350</xdr:colOff>
      <xdr:row>8</xdr:row>
      <xdr:rowOff>19050</xdr:rowOff>
    </xdr:from>
    <xdr:ext cx="447675" cy="425450"/>
    <xdr:pic>
      <xdr:nvPicPr>
        <xdr:cNvPr id="11" name="Image 10">
          <a:extLst>
            <a:ext uri="{FF2B5EF4-FFF2-40B4-BE49-F238E27FC236}">
              <a16:creationId xmlns:a16="http://schemas.microsoft.com/office/drawing/2014/main" id="{E8C1F75E-B03A-4B7A-B34F-059C910E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603750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514350</xdr:colOff>
      <xdr:row>12</xdr:row>
      <xdr:rowOff>19050</xdr:rowOff>
    </xdr:from>
    <xdr:ext cx="447675" cy="425450"/>
    <xdr:pic>
      <xdr:nvPicPr>
        <xdr:cNvPr id="13" name="Image 12">
          <a:extLst>
            <a:ext uri="{FF2B5EF4-FFF2-40B4-BE49-F238E27FC236}">
              <a16:creationId xmlns:a16="http://schemas.microsoft.com/office/drawing/2014/main" id="{BF5ECF9B-749D-43CE-B4BA-1DF06289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254250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514350</xdr:colOff>
      <xdr:row>14</xdr:row>
      <xdr:rowOff>19050</xdr:rowOff>
    </xdr:from>
    <xdr:ext cx="447675" cy="425450"/>
    <xdr:pic>
      <xdr:nvPicPr>
        <xdr:cNvPr id="15" name="Image 14">
          <a:extLst>
            <a:ext uri="{FF2B5EF4-FFF2-40B4-BE49-F238E27FC236}">
              <a16:creationId xmlns:a16="http://schemas.microsoft.com/office/drawing/2014/main" id="{FA69C416-9EEB-44EB-BA1C-FBC3208E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794250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15</xdr:row>
      <xdr:rowOff>19050</xdr:rowOff>
    </xdr:from>
    <xdr:to>
      <xdr:col>2</xdr:col>
      <xdr:colOff>962025</xdr:colOff>
      <xdr:row>16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E3FECEA-C93D-44AD-9F1F-0C676A31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345430"/>
          <a:ext cx="447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3989705</xdr:colOff>
      <xdr:row>1</xdr:row>
      <xdr:rowOff>76200</xdr:rowOff>
    </xdr:from>
    <xdr:to>
      <xdr:col>2</xdr:col>
      <xdr:colOff>5497195</xdr:colOff>
      <xdr:row>6</xdr:row>
      <xdr:rowOff>118110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C07E79-8B17-4A01-8DE4-318CB4E5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225" y="240030"/>
          <a:ext cx="1507490" cy="176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520700</xdr:colOff>
      <xdr:row>11</xdr:row>
      <xdr:rowOff>12700</xdr:rowOff>
    </xdr:from>
    <xdr:ext cx="447675" cy="425450"/>
    <xdr:pic>
      <xdr:nvPicPr>
        <xdr:cNvPr id="5" name="Image 4">
          <a:extLst>
            <a:ext uri="{FF2B5EF4-FFF2-40B4-BE49-F238E27FC236}">
              <a16:creationId xmlns:a16="http://schemas.microsoft.com/office/drawing/2014/main" id="{C0A1652D-A7A1-458D-AEE1-2FBE9E23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3136900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514350</xdr:colOff>
      <xdr:row>17</xdr:row>
      <xdr:rowOff>19050</xdr:rowOff>
    </xdr:from>
    <xdr:ext cx="447675" cy="425450"/>
    <xdr:pic>
      <xdr:nvPicPr>
        <xdr:cNvPr id="9" name="Image 8">
          <a:extLst>
            <a:ext uri="{FF2B5EF4-FFF2-40B4-BE49-F238E27FC236}">
              <a16:creationId xmlns:a16="http://schemas.microsoft.com/office/drawing/2014/main" id="{50E58187-EE04-47D0-831B-F44DCB42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857750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478632</xdr:colOff>
      <xdr:row>9</xdr:row>
      <xdr:rowOff>19050</xdr:rowOff>
    </xdr:from>
    <xdr:to>
      <xdr:col>2</xdr:col>
      <xdr:colOff>926307</xdr:colOff>
      <xdr:row>10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8957B0-9EB6-40CD-81EC-26CC56B2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57" y="2757488"/>
          <a:ext cx="447675" cy="423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13</xdr:row>
      <xdr:rowOff>19050</xdr:rowOff>
    </xdr:from>
    <xdr:to>
      <xdr:col>2</xdr:col>
      <xdr:colOff>971550</xdr:colOff>
      <xdr:row>13</xdr:row>
      <xdr:rowOff>421822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92B7004-FE6A-4E28-BE8B-1225BDBBDD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310"/>
        <a:stretch/>
      </xdr:blipFill>
      <xdr:spPr bwMode="auto">
        <a:xfrm>
          <a:off x="1638300" y="3957638"/>
          <a:ext cx="447675" cy="402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5501481</xdr:colOff>
      <xdr:row>0</xdr:row>
      <xdr:rowOff>103260</xdr:rowOff>
    </xdr:from>
    <xdr:to>
      <xdr:col>2</xdr:col>
      <xdr:colOff>6777831</xdr:colOff>
      <xdr:row>4</xdr:row>
      <xdr:rowOff>293760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50FD779-21AC-4EB7-A75E-9C335B4E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6339" y="103260"/>
          <a:ext cx="1276350" cy="152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514350</xdr:colOff>
      <xdr:row>28</xdr:row>
      <xdr:rowOff>19050</xdr:rowOff>
    </xdr:from>
    <xdr:ext cx="447675" cy="425450"/>
    <xdr:pic>
      <xdr:nvPicPr>
        <xdr:cNvPr id="14" name="Image 13">
          <a:extLst>
            <a:ext uri="{FF2B5EF4-FFF2-40B4-BE49-F238E27FC236}">
              <a16:creationId xmlns:a16="http://schemas.microsoft.com/office/drawing/2014/main" id="{6F5B9351-A1B3-4569-AA92-0D77C9B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5286375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492270</xdr:colOff>
      <xdr:row>26</xdr:row>
      <xdr:rowOff>9741</xdr:rowOff>
    </xdr:from>
    <xdr:ext cx="447675" cy="425450"/>
    <xdr:pic>
      <xdr:nvPicPr>
        <xdr:cNvPr id="15" name="Image 14">
          <a:extLst>
            <a:ext uri="{FF2B5EF4-FFF2-40B4-BE49-F238E27FC236}">
              <a16:creationId xmlns:a16="http://schemas.microsoft.com/office/drawing/2014/main" id="{C60CB695-F622-484B-A0CE-EEB5EE0F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128" y="7451148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535782</xdr:colOff>
      <xdr:row>33</xdr:row>
      <xdr:rowOff>0</xdr:rowOff>
    </xdr:from>
    <xdr:ext cx="447675" cy="425450"/>
    <xdr:pic>
      <xdr:nvPicPr>
        <xdr:cNvPr id="19" name="Image 18">
          <a:extLst>
            <a:ext uri="{FF2B5EF4-FFF2-40B4-BE49-F238E27FC236}">
              <a16:creationId xmlns:a16="http://schemas.microsoft.com/office/drawing/2014/main" id="{201F3AE5-0646-42BD-871C-7D3F403E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640" y="9725242"/>
          <a:ext cx="4476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478632</xdr:colOff>
      <xdr:row>9</xdr:row>
      <xdr:rowOff>19050</xdr:rowOff>
    </xdr:from>
    <xdr:to>
      <xdr:col>2</xdr:col>
      <xdr:colOff>926307</xdr:colOff>
      <xdr:row>10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6B49992-2648-4793-9717-71029E69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57" y="2757488"/>
          <a:ext cx="447675" cy="423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4578062</xdr:colOff>
      <xdr:row>0</xdr:row>
      <xdr:rowOff>76200</xdr:rowOff>
    </xdr:from>
    <xdr:to>
      <xdr:col>2</xdr:col>
      <xdr:colOff>5854412</xdr:colOff>
      <xdr:row>4</xdr:row>
      <xdr:rowOff>266700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619BC8-8928-409F-AD45-797E36A7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487" y="76200"/>
          <a:ext cx="12763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552450</xdr:colOff>
      <xdr:row>16</xdr:row>
      <xdr:rowOff>19050</xdr:rowOff>
    </xdr:from>
    <xdr:ext cx="447675" cy="424296"/>
    <xdr:pic>
      <xdr:nvPicPr>
        <xdr:cNvPr id="4" name="Image 3">
          <a:extLst>
            <a:ext uri="{FF2B5EF4-FFF2-40B4-BE49-F238E27FC236}">
              <a16:creationId xmlns:a16="http://schemas.microsoft.com/office/drawing/2014/main" id="{3260740B-3FEF-4206-A64A-B7ADF653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6229350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18</xdr:row>
      <xdr:rowOff>19050</xdr:rowOff>
    </xdr:from>
    <xdr:ext cx="447675" cy="424296"/>
    <xdr:pic>
      <xdr:nvPicPr>
        <xdr:cNvPr id="6" name="Image 5">
          <a:extLst>
            <a:ext uri="{FF2B5EF4-FFF2-40B4-BE49-F238E27FC236}">
              <a16:creationId xmlns:a16="http://schemas.microsoft.com/office/drawing/2014/main" id="{237BD251-9EF8-41F5-A1F4-19C874F8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473" y="6335857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20</xdr:row>
      <xdr:rowOff>19050</xdr:rowOff>
    </xdr:from>
    <xdr:ext cx="447675" cy="424296"/>
    <xdr:pic>
      <xdr:nvPicPr>
        <xdr:cNvPr id="7" name="Image 6">
          <a:extLst>
            <a:ext uri="{FF2B5EF4-FFF2-40B4-BE49-F238E27FC236}">
              <a16:creationId xmlns:a16="http://schemas.microsoft.com/office/drawing/2014/main" id="{727618AE-31F2-4467-B2F2-C4523C9C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473" y="6526357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18</xdr:row>
      <xdr:rowOff>19050</xdr:rowOff>
    </xdr:from>
    <xdr:ext cx="447675" cy="424296"/>
    <xdr:pic>
      <xdr:nvPicPr>
        <xdr:cNvPr id="8" name="Image 7">
          <a:extLst>
            <a:ext uri="{FF2B5EF4-FFF2-40B4-BE49-F238E27FC236}">
              <a16:creationId xmlns:a16="http://schemas.microsoft.com/office/drawing/2014/main" id="{7D89CD3E-76B8-4623-B733-29BDF4D6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473" y="4699289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552450</xdr:colOff>
      <xdr:row>20</xdr:row>
      <xdr:rowOff>19050</xdr:rowOff>
    </xdr:from>
    <xdr:ext cx="447675" cy="424296"/>
    <xdr:pic>
      <xdr:nvPicPr>
        <xdr:cNvPr id="9" name="Image 8">
          <a:extLst>
            <a:ext uri="{FF2B5EF4-FFF2-40B4-BE49-F238E27FC236}">
              <a16:creationId xmlns:a16="http://schemas.microsoft.com/office/drawing/2014/main" id="{5BD9CB37-27E3-4E44-A0C4-0107E5CA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473" y="4699289"/>
          <a:ext cx="447675" cy="42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71"/>
  <sheetViews>
    <sheetView zoomScale="110" zoomScaleNormal="110" zoomScalePageLayoutView="110" workbookViewId="0">
      <selection activeCell="C4" sqref="C4"/>
    </sheetView>
  </sheetViews>
  <sheetFormatPr baseColWidth="10" defaultColWidth="11.46484375" defaultRowHeight="12.75" x14ac:dyDescent="0.35"/>
  <cols>
    <col min="1" max="2" width="7.796875" style="1" customWidth="1"/>
    <col min="3" max="3" width="94.73046875" style="3" customWidth="1"/>
    <col min="4" max="16384" width="11.46484375" style="4"/>
  </cols>
  <sheetData>
    <row r="1" spans="1:3" ht="15.75" customHeight="1" x14ac:dyDescent="0.35"/>
    <row r="2" spans="1:3" ht="30" customHeight="1" x14ac:dyDescent="0.35">
      <c r="A2" s="37" t="s">
        <v>132</v>
      </c>
      <c r="B2" s="37"/>
      <c r="C2" s="37"/>
    </row>
    <row r="3" spans="1:3" ht="30" customHeight="1" x14ac:dyDescent="0.35">
      <c r="B3" s="15"/>
      <c r="C3" s="27" t="s">
        <v>133</v>
      </c>
    </row>
    <row r="4" spans="1:3" ht="30" customHeight="1" thickBot="1" x14ac:dyDescent="0.4"/>
    <row r="5" spans="1:3" s="2" customFormat="1" ht="30.4" thickBot="1" x14ac:dyDescent="0.4">
      <c r="A5" s="10" t="s">
        <v>18</v>
      </c>
      <c r="B5" s="5" t="s">
        <v>19</v>
      </c>
      <c r="C5" s="6"/>
    </row>
    <row r="6" spans="1:3" ht="20" customHeight="1" x14ac:dyDescent="0.35">
      <c r="A6" s="11"/>
      <c r="B6" s="7">
        <v>0</v>
      </c>
      <c r="C6" s="19" t="s">
        <v>21</v>
      </c>
    </row>
    <row r="7" spans="1:3" ht="20" customHeight="1" x14ac:dyDescent="0.35">
      <c r="A7" s="8"/>
      <c r="B7" s="16">
        <v>0.5</v>
      </c>
      <c r="C7" s="20" t="s">
        <v>20</v>
      </c>
    </row>
    <row r="8" spans="1:3" ht="20" customHeight="1" x14ac:dyDescent="0.35">
      <c r="A8" s="8"/>
      <c r="B8" s="16">
        <v>1.1000000000000001</v>
      </c>
      <c r="C8" s="20" t="s">
        <v>22</v>
      </c>
    </row>
    <row r="9" spans="1:3" ht="20" customHeight="1" x14ac:dyDescent="0.35">
      <c r="A9" s="8"/>
      <c r="B9" s="16">
        <v>4.3</v>
      </c>
      <c r="C9" s="20" t="s">
        <v>23</v>
      </c>
    </row>
    <row r="10" spans="1:3" ht="35" customHeight="1" x14ac:dyDescent="0.35">
      <c r="A10" s="8"/>
      <c r="B10" s="16">
        <v>4.3</v>
      </c>
      <c r="C10" s="25" t="s">
        <v>24</v>
      </c>
    </row>
    <row r="11" spans="1:3" ht="20" customHeight="1" thickBot="1" x14ac:dyDescent="0.4">
      <c r="A11" s="13">
        <v>7.1</v>
      </c>
      <c r="B11" s="9">
        <v>4.8</v>
      </c>
      <c r="C11" s="21" t="s">
        <v>25</v>
      </c>
    </row>
    <row r="12" spans="1:3" ht="20" customHeight="1" x14ac:dyDescent="0.35">
      <c r="A12" s="11"/>
      <c r="B12" s="7">
        <v>0</v>
      </c>
      <c r="C12" s="22" t="s">
        <v>92</v>
      </c>
    </row>
    <row r="13" spans="1:3" ht="20" customHeight="1" x14ac:dyDescent="0.35">
      <c r="A13" s="8"/>
      <c r="B13" s="16">
        <v>0.05</v>
      </c>
      <c r="C13" s="20" t="s">
        <v>26</v>
      </c>
    </row>
    <row r="14" spans="1:3" ht="20" customHeight="1" x14ac:dyDescent="0.35">
      <c r="A14" s="8"/>
      <c r="B14" s="16">
        <v>1.8</v>
      </c>
      <c r="C14" s="20" t="s">
        <v>28</v>
      </c>
    </row>
    <row r="15" spans="1:3" ht="20" customHeight="1" x14ac:dyDescent="0.35">
      <c r="A15" s="8"/>
      <c r="B15" s="16">
        <v>7.8</v>
      </c>
      <c r="C15" s="20" t="s">
        <v>29</v>
      </c>
    </row>
    <row r="16" spans="1:3" ht="20" customHeight="1" x14ac:dyDescent="0.35">
      <c r="A16" s="8"/>
      <c r="B16" s="16">
        <v>8.6999999999999993</v>
      </c>
      <c r="C16" s="20" t="s">
        <v>30</v>
      </c>
    </row>
    <row r="17" spans="1:3" ht="20" customHeight="1" x14ac:dyDescent="0.35">
      <c r="A17" s="8"/>
      <c r="B17" s="16">
        <v>11</v>
      </c>
      <c r="C17" s="20" t="s">
        <v>31</v>
      </c>
    </row>
    <row r="18" spans="1:3" ht="20" customHeight="1" thickBot="1" x14ac:dyDescent="0.4">
      <c r="A18" s="13">
        <v>16.8</v>
      </c>
      <c r="B18" s="9">
        <v>12.7</v>
      </c>
      <c r="C18" s="21" t="s">
        <v>27</v>
      </c>
    </row>
    <row r="19" spans="1:3" ht="20" customHeight="1" x14ac:dyDescent="0.35">
      <c r="A19" s="11"/>
      <c r="B19" s="7">
        <v>0</v>
      </c>
      <c r="C19" s="22" t="s">
        <v>5</v>
      </c>
    </row>
    <row r="20" spans="1:3" ht="20" customHeight="1" x14ac:dyDescent="0.35">
      <c r="A20" s="12"/>
      <c r="B20" s="16">
        <v>1.8</v>
      </c>
      <c r="C20" s="20" t="s">
        <v>32</v>
      </c>
    </row>
    <row r="21" spans="1:3" ht="20" customHeight="1" x14ac:dyDescent="0.35">
      <c r="A21" s="12"/>
      <c r="B21" s="16">
        <v>3.1</v>
      </c>
      <c r="C21" s="20" t="s">
        <v>33</v>
      </c>
    </row>
    <row r="22" spans="1:3" ht="20" customHeight="1" x14ac:dyDescent="0.35">
      <c r="A22" s="12"/>
      <c r="B22" s="16">
        <v>3.8</v>
      </c>
      <c r="C22" s="20" t="s">
        <v>34</v>
      </c>
    </row>
    <row r="23" spans="1:3" ht="35" customHeight="1" x14ac:dyDescent="0.35">
      <c r="A23" s="12"/>
      <c r="B23" s="18">
        <v>5.6</v>
      </c>
      <c r="C23" s="26" t="s">
        <v>35</v>
      </c>
    </row>
    <row r="24" spans="1:3" ht="20" customHeight="1" x14ac:dyDescent="0.35">
      <c r="A24" s="12"/>
      <c r="B24" s="16">
        <v>8.4</v>
      </c>
      <c r="C24" s="23" t="s">
        <v>36</v>
      </c>
    </row>
    <row r="25" spans="1:3" ht="20" customHeight="1" x14ac:dyDescent="0.35">
      <c r="A25" s="12"/>
      <c r="B25" s="8">
        <v>8.6</v>
      </c>
      <c r="C25" s="28" t="s">
        <v>37</v>
      </c>
    </row>
    <row r="26" spans="1:3" ht="30" x14ac:dyDescent="0.35">
      <c r="A26" s="12"/>
      <c r="B26" s="8">
        <v>9.1999999999999993</v>
      </c>
      <c r="C26" s="29" t="s">
        <v>38</v>
      </c>
    </row>
    <row r="27" spans="1:3" ht="20" customHeight="1" x14ac:dyDescent="0.35">
      <c r="A27" s="12"/>
      <c r="B27" s="8">
        <v>10.7</v>
      </c>
      <c r="C27" s="28" t="s">
        <v>39</v>
      </c>
    </row>
    <row r="28" spans="1:3" ht="20" customHeight="1" x14ac:dyDescent="0.35">
      <c r="A28" s="12"/>
      <c r="B28" s="8">
        <v>11.5</v>
      </c>
      <c r="C28" s="28" t="s">
        <v>40</v>
      </c>
    </row>
    <row r="29" spans="1:3" ht="35" customHeight="1" x14ac:dyDescent="0.35">
      <c r="A29" s="12"/>
      <c r="B29" s="18">
        <v>12.4</v>
      </c>
      <c r="C29" s="26" t="s">
        <v>41</v>
      </c>
    </row>
    <row r="30" spans="1:3" ht="30" customHeight="1" thickBot="1" x14ac:dyDescent="0.4">
      <c r="A30" s="13">
        <v>28.3</v>
      </c>
      <c r="B30" s="9">
        <v>12.6</v>
      </c>
      <c r="C30" s="24" t="s">
        <v>42</v>
      </c>
    </row>
    <row r="31" spans="1:3" ht="20" customHeight="1" x14ac:dyDescent="0.35">
      <c r="A31" s="11"/>
      <c r="B31" s="7">
        <v>0</v>
      </c>
      <c r="C31" s="22" t="s">
        <v>75</v>
      </c>
    </row>
    <row r="32" spans="1:3" ht="20" customHeight="1" x14ac:dyDescent="0.35">
      <c r="A32" s="12"/>
      <c r="B32" s="16">
        <v>0.7</v>
      </c>
      <c r="C32" s="20" t="s">
        <v>74</v>
      </c>
    </row>
    <row r="33" spans="1:3" ht="20" customHeight="1" x14ac:dyDescent="0.35">
      <c r="A33" s="12"/>
      <c r="B33" s="16">
        <v>2.9</v>
      </c>
      <c r="C33" s="20" t="s">
        <v>76</v>
      </c>
    </row>
    <row r="34" spans="1:3" ht="20" customHeight="1" x14ac:dyDescent="0.35">
      <c r="A34" s="12"/>
      <c r="B34" s="16">
        <v>3.6</v>
      </c>
      <c r="C34" s="20" t="s">
        <v>77</v>
      </c>
    </row>
    <row r="35" spans="1:3" ht="20" customHeight="1" x14ac:dyDescent="0.35">
      <c r="A35" s="12"/>
      <c r="B35" s="16">
        <v>5.6</v>
      </c>
      <c r="C35" s="20" t="s">
        <v>78</v>
      </c>
    </row>
    <row r="36" spans="1:3" ht="20" customHeight="1" x14ac:dyDescent="0.35">
      <c r="A36" s="12"/>
      <c r="B36" s="16">
        <v>6.6</v>
      </c>
      <c r="C36" s="20" t="s">
        <v>79</v>
      </c>
    </row>
    <row r="37" spans="1:3" ht="20" customHeight="1" x14ac:dyDescent="0.35">
      <c r="A37" s="12"/>
      <c r="B37" s="8">
        <v>6.7</v>
      </c>
      <c r="C37" s="28" t="s">
        <v>80</v>
      </c>
    </row>
    <row r="38" spans="1:3" ht="20" customHeight="1" x14ac:dyDescent="0.35">
      <c r="A38" s="12"/>
      <c r="B38" s="8">
        <v>8.6999999999999993</v>
      </c>
      <c r="C38" s="28" t="s">
        <v>81</v>
      </c>
    </row>
    <row r="39" spans="1:3" ht="20" customHeight="1" x14ac:dyDescent="0.35">
      <c r="A39" s="12"/>
      <c r="B39" s="8">
        <v>10.1</v>
      </c>
      <c r="C39" s="28" t="s">
        <v>82</v>
      </c>
    </row>
    <row r="40" spans="1:3" ht="20" customHeight="1" x14ac:dyDescent="0.35">
      <c r="A40" s="12"/>
      <c r="B40" s="8">
        <v>10.4</v>
      </c>
      <c r="C40" s="28" t="s">
        <v>83</v>
      </c>
    </row>
    <row r="41" spans="1:3" ht="20" customHeight="1" thickBot="1" x14ac:dyDescent="0.4">
      <c r="A41" s="13">
        <v>39</v>
      </c>
      <c r="B41" s="9">
        <v>10.8</v>
      </c>
      <c r="C41" s="21" t="s">
        <v>43</v>
      </c>
    </row>
    <row r="42" spans="1:3" x14ac:dyDescent="0.35">
      <c r="C42" s="31" t="s">
        <v>101</v>
      </c>
    </row>
    <row r="71" spans="3:3" x14ac:dyDescent="0.35">
      <c r="C71" s="4"/>
    </row>
  </sheetData>
  <mergeCells count="1">
    <mergeCell ref="A2:C2"/>
  </mergeCells>
  <pageMargins left="0.43307086614173229" right="0.23622047244094491" top="0.35433070866141736" bottom="0.35433070866141736" header="0.31496062992125984" footer="0.31496062992125984"/>
  <pageSetup paperSize="9" scale="87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C55"/>
  <sheetViews>
    <sheetView zoomScale="110" zoomScaleNormal="110" zoomScalePageLayoutView="110" workbookViewId="0">
      <selection activeCell="C3" sqref="C3"/>
    </sheetView>
  </sheetViews>
  <sheetFormatPr baseColWidth="10" defaultColWidth="11.46484375" defaultRowHeight="12.75" x14ac:dyDescent="0.35"/>
  <cols>
    <col min="1" max="2" width="7.796875" style="1" customWidth="1"/>
    <col min="3" max="3" width="88.06640625" style="3" customWidth="1"/>
    <col min="4" max="16384" width="11.46484375" style="4"/>
  </cols>
  <sheetData>
    <row r="1" spans="1:3" ht="15.75" customHeight="1" x14ac:dyDescent="0.35"/>
    <row r="2" spans="1:3" ht="30" customHeight="1" x14ac:dyDescent="0.35">
      <c r="A2" s="37" t="s">
        <v>135</v>
      </c>
      <c r="B2" s="37"/>
      <c r="C2" s="37"/>
    </row>
    <row r="3" spans="1:3" ht="30" customHeight="1" x14ac:dyDescent="0.35">
      <c r="B3" s="15"/>
      <c r="C3" s="27" t="s">
        <v>134</v>
      </c>
    </row>
    <row r="4" spans="1:3" ht="30" customHeight="1" thickBot="1" x14ac:dyDescent="0.4"/>
    <row r="5" spans="1:3" s="2" customFormat="1" ht="30.4" thickBot="1" x14ac:dyDescent="0.4">
      <c r="A5" s="10" t="s">
        <v>18</v>
      </c>
      <c r="B5" s="5" t="s">
        <v>19</v>
      </c>
      <c r="C5" s="6"/>
    </row>
    <row r="6" spans="1:3" ht="20" customHeight="1" x14ac:dyDescent="0.35">
      <c r="A6" s="11"/>
      <c r="B6" s="7">
        <v>0</v>
      </c>
      <c r="C6" s="19" t="s">
        <v>44</v>
      </c>
    </row>
    <row r="7" spans="1:3" ht="20" customHeight="1" x14ac:dyDescent="0.35">
      <c r="A7" s="8"/>
      <c r="B7" s="16">
        <v>0.1</v>
      </c>
      <c r="C7" s="20" t="s">
        <v>45</v>
      </c>
    </row>
    <row r="8" spans="1:3" ht="20" customHeight="1" x14ac:dyDescent="0.35">
      <c r="A8" s="8"/>
      <c r="B8" s="16">
        <v>2.5</v>
      </c>
      <c r="C8" s="20" t="s">
        <v>46</v>
      </c>
    </row>
    <row r="9" spans="1:3" ht="20" customHeight="1" x14ac:dyDescent="0.35">
      <c r="A9" s="8"/>
      <c r="B9" s="16">
        <v>3.5</v>
      </c>
      <c r="C9" s="20" t="s">
        <v>47</v>
      </c>
    </row>
    <row r="10" spans="1:3" ht="20" customHeight="1" x14ac:dyDescent="0.35">
      <c r="A10" s="8"/>
      <c r="B10" s="16">
        <v>4</v>
      </c>
      <c r="C10" s="20" t="s">
        <v>48</v>
      </c>
    </row>
    <row r="11" spans="1:3" ht="20" customHeight="1" x14ac:dyDescent="0.35">
      <c r="A11" s="8"/>
      <c r="B11" s="16">
        <v>4.2</v>
      </c>
      <c r="C11" s="20" t="s">
        <v>49</v>
      </c>
    </row>
    <row r="12" spans="1:3" ht="20" customHeight="1" x14ac:dyDescent="0.35">
      <c r="A12" s="8"/>
      <c r="B12" s="16">
        <v>4.4000000000000004</v>
      </c>
      <c r="C12" s="20" t="s">
        <v>50</v>
      </c>
    </row>
    <row r="13" spans="1:3" ht="20" customHeight="1" x14ac:dyDescent="0.35">
      <c r="A13" s="8"/>
      <c r="B13" s="16">
        <v>6.7</v>
      </c>
      <c r="C13" s="20" t="s">
        <v>51</v>
      </c>
    </row>
    <row r="14" spans="1:3" ht="20" customHeight="1" x14ac:dyDescent="0.35">
      <c r="A14" s="12"/>
      <c r="B14" s="8">
        <v>9.6999999999999993</v>
      </c>
      <c r="C14" s="28" t="s">
        <v>53</v>
      </c>
    </row>
    <row r="15" spans="1:3" ht="35" customHeight="1" x14ac:dyDescent="0.35">
      <c r="A15" s="12"/>
      <c r="B15" s="18">
        <v>12.6</v>
      </c>
      <c r="C15" s="26" t="s">
        <v>35</v>
      </c>
    </row>
    <row r="16" spans="1:3" ht="20" customHeight="1" thickBot="1" x14ac:dyDescent="0.4">
      <c r="A16" s="13">
        <v>11.9</v>
      </c>
      <c r="B16" s="9">
        <v>13.7</v>
      </c>
      <c r="C16" s="21" t="s">
        <v>52</v>
      </c>
    </row>
    <row r="17" spans="1:3" ht="20" customHeight="1" x14ac:dyDescent="0.35">
      <c r="A17" s="11"/>
      <c r="B17" s="7">
        <v>0</v>
      </c>
      <c r="C17" s="22" t="s">
        <v>54</v>
      </c>
    </row>
    <row r="18" spans="1:3" ht="35" customHeight="1" x14ac:dyDescent="0.35">
      <c r="A18" s="12"/>
      <c r="B18" s="18">
        <v>1.1000000000000001</v>
      </c>
      <c r="C18" s="26" t="s">
        <v>35</v>
      </c>
    </row>
    <row r="19" spans="1:3" ht="20" customHeight="1" x14ac:dyDescent="0.35">
      <c r="A19" s="8"/>
      <c r="B19" s="16">
        <v>3.9</v>
      </c>
      <c r="C19" s="20" t="s">
        <v>55</v>
      </c>
    </row>
    <row r="20" spans="1:3" ht="20" customHeight="1" x14ac:dyDescent="0.35">
      <c r="A20" s="8"/>
      <c r="B20" s="16">
        <v>6.4</v>
      </c>
      <c r="C20" s="20" t="s">
        <v>56</v>
      </c>
    </row>
    <row r="21" spans="1:3" ht="30" x14ac:dyDescent="0.35">
      <c r="A21" s="12"/>
      <c r="B21" s="8">
        <v>6.9</v>
      </c>
      <c r="C21" s="29" t="s">
        <v>38</v>
      </c>
    </row>
    <row r="22" spans="1:3" ht="20" customHeight="1" x14ac:dyDescent="0.35">
      <c r="A22" s="12"/>
      <c r="B22" s="8">
        <v>8</v>
      </c>
      <c r="C22" s="28" t="s">
        <v>39</v>
      </c>
    </row>
    <row r="23" spans="1:3" ht="20" customHeight="1" x14ac:dyDescent="0.35">
      <c r="A23" s="12"/>
      <c r="B23" s="8">
        <v>8.8000000000000007</v>
      </c>
      <c r="C23" s="28" t="s">
        <v>40</v>
      </c>
    </row>
    <row r="24" spans="1:3" ht="35" customHeight="1" x14ac:dyDescent="0.35">
      <c r="A24" s="12"/>
      <c r="B24" s="18">
        <v>9.6999999999999993</v>
      </c>
      <c r="C24" s="26" t="s">
        <v>41</v>
      </c>
    </row>
    <row r="25" spans="1:3" ht="30" customHeight="1" thickBot="1" x14ac:dyDescent="0.4">
      <c r="A25" s="13">
        <v>26</v>
      </c>
      <c r="B25" s="9">
        <v>9.9</v>
      </c>
      <c r="C25" s="24" t="s">
        <v>42</v>
      </c>
    </row>
    <row r="26" spans="1:3" ht="20" customHeight="1" x14ac:dyDescent="0.35">
      <c r="A26" s="11"/>
      <c r="B26" s="7">
        <v>0</v>
      </c>
      <c r="C26" s="22" t="s">
        <v>75</v>
      </c>
    </row>
    <row r="27" spans="1:3" ht="20" customHeight="1" x14ac:dyDescent="0.35">
      <c r="A27" s="12"/>
      <c r="B27" s="16">
        <v>0.7</v>
      </c>
      <c r="C27" s="20" t="s">
        <v>74</v>
      </c>
    </row>
    <row r="28" spans="1:3" ht="20" customHeight="1" x14ac:dyDescent="0.35">
      <c r="A28" s="12"/>
      <c r="B28" s="16">
        <v>2.9</v>
      </c>
      <c r="C28" s="20" t="s">
        <v>76</v>
      </c>
    </row>
    <row r="29" spans="1:3" ht="20" customHeight="1" x14ac:dyDescent="0.35">
      <c r="A29" s="12"/>
      <c r="B29" s="16">
        <v>3.6</v>
      </c>
      <c r="C29" s="20" t="s">
        <v>77</v>
      </c>
    </row>
    <row r="30" spans="1:3" ht="20" customHeight="1" x14ac:dyDescent="0.35">
      <c r="A30" s="12"/>
      <c r="B30" s="16">
        <v>5.6</v>
      </c>
      <c r="C30" s="20" t="s">
        <v>78</v>
      </c>
    </row>
    <row r="31" spans="1:3" ht="20" customHeight="1" x14ac:dyDescent="0.35">
      <c r="A31" s="12"/>
      <c r="B31" s="16">
        <v>6.6</v>
      </c>
      <c r="C31" s="20" t="s">
        <v>79</v>
      </c>
    </row>
    <row r="32" spans="1:3" ht="20" customHeight="1" x14ac:dyDescent="0.35">
      <c r="A32" s="12"/>
      <c r="B32" s="8">
        <v>6.7</v>
      </c>
      <c r="C32" s="28" t="s">
        <v>80</v>
      </c>
    </row>
    <row r="33" spans="1:3" ht="20" customHeight="1" x14ac:dyDescent="0.35">
      <c r="A33" s="12"/>
      <c r="B33" s="8">
        <v>8.6999999999999993</v>
      </c>
      <c r="C33" s="28" t="s">
        <v>81</v>
      </c>
    </row>
    <row r="34" spans="1:3" ht="20" customHeight="1" x14ac:dyDescent="0.35">
      <c r="A34" s="12"/>
      <c r="B34" s="8">
        <v>10.1</v>
      </c>
      <c r="C34" s="28" t="s">
        <v>82</v>
      </c>
    </row>
    <row r="35" spans="1:3" ht="20" customHeight="1" x14ac:dyDescent="0.35">
      <c r="A35" s="12"/>
      <c r="B35" s="8">
        <v>10.4</v>
      </c>
      <c r="C35" s="28" t="s">
        <v>83</v>
      </c>
    </row>
    <row r="36" spans="1:3" ht="20" customHeight="1" thickBot="1" x14ac:dyDescent="0.4">
      <c r="A36" s="13">
        <v>39</v>
      </c>
      <c r="B36" s="9">
        <v>10.8</v>
      </c>
      <c r="C36" s="21" t="s">
        <v>43</v>
      </c>
    </row>
    <row r="37" spans="1:3" x14ac:dyDescent="0.35">
      <c r="C37" s="31" t="s">
        <v>86</v>
      </c>
    </row>
    <row r="55" spans="3:3" x14ac:dyDescent="0.35">
      <c r="C55" s="4"/>
    </row>
  </sheetData>
  <mergeCells count="1">
    <mergeCell ref="A2:C2"/>
  </mergeCells>
  <pageMargins left="0.23622047244094491" right="0.23622047244094491" top="0.35433070866141736" bottom="0.74803149606299213" header="0.31496062992125984" footer="0.31496062992125984"/>
  <pageSetup paperSize="9" scale="94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C56"/>
  <sheetViews>
    <sheetView zoomScale="120" zoomScaleNormal="120" zoomScalePageLayoutView="120" workbookViewId="0">
      <selection sqref="A1:B1048576"/>
    </sheetView>
  </sheetViews>
  <sheetFormatPr baseColWidth="10" defaultColWidth="11.46484375" defaultRowHeight="12.75" x14ac:dyDescent="0.35"/>
  <cols>
    <col min="1" max="2" width="7.796875" style="1" customWidth="1"/>
    <col min="3" max="3" width="83.1328125" style="3" customWidth="1"/>
    <col min="4" max="16384" width="11.46484375" style="4"/>
  </cols>
  <sheetData>
    <row r="1" spans="1:3" ht="15.75" customHeight="1" x14ac:dyDescent="0.35"/>
    <row r="2" spans="1:3" ht="30" customHeight="1" x14ac:dyDescent="0.35">
      <c r="A2" s="37" t="s">
        <v>136</v>
      </c>
      <c r="B2" s="37"/>
      <c r="C2" s="37"/>
    </row>
    <row r="3" spans="1:3" ht="30" customHeight="1" x14ac:dyDescent="0.35">
      <c r="B3" s="15"/>
      <c r="C3" s="27" t="s">
        <v>141</v>
      </c>
    </row>
    <row r="4" spans="1:3" ht="30" customHeight="1" x14ac:dyDescent="0.35">
      <c r="B4" s="15"/>
      <c r="C4" s="27"/>
    </row>
    <row r="5" spans="1:3" ht="30" customHeight="1" thickBot="1" x14ac:dyDescent="0.4"/>
    <row r="6" spans="1:3" s="2" customFormat="1" ht="30.4" thickBot="1" x14ac:dyDescent="0.4">
      <c r="A6" s="10" t="s">
        <v>18</v>
      </c>
      <c r="B6" s="5" t="s">
        <v>19</v>
      </c>
      <c r="C6" s="6"/>
    </row>
    <row r="7" spans="1:3" ht="20" customHeight="1" x14ac:dyDescent="0.35">
      <c r="A7" s="11"/>
      <c r="B7" s="7">
        <v>0</v>
      </c>
      <c r="C7" s="22" t="s">
        <v>58</v>
      </c>
    </row>
    <row r="8" spans="1:3" ht="20" customHeight="1" x14ac:dyDescent="0.35">
      <c r="A8" s="12"/>
      <c r="B8" s="16">
        <v>0.2</v>
      </c>
      <c r="C8" s="20" t="s">
        <v>59</v>
      </c>
    </row>
    <row r="9" spans="1:3" ht="35" customHeight="1" x14ac:dyDescent="0.35">
      <c r="A9" s="12"/>
      <c r="B9" s="18">
        <v>0.9</v>
      </c>
      <c r="C9" s="25" t="s">
        <v>9</v>
      </c>
    </row>
    <row r="10" spans="1:3" ht="20" customHeight="1" x14ac:dyDescent="0.35">
      <c r="A10" s="12"/>
      <c r="B10" s="16">
        <v>5</v>
      </c>
      <c r="C10" s="20" t="s">
        <v>60</v>
      </c>
    </row>
    <row r="11" spans="1:3" ht="30" customHeight="1" thickBot="1" x14ac:dyDescent="0.4">
      <c r="A11" s="13">
        <v>11.3</v>
      </c>
      <c r="B11" s="9">
        <v>6.1</v>
      </c>
      <c r="C11" s="24" t="s">
        <v>61</v>
      </c>
    </row>
    <row r="12" spans="1:3" ht="20" customHeight="1" x14ac:dyDescent="0.35">
      <c r="A12" s="11"/>
      <c r="B12" s="7">
        <v>0</v>
      </c>
      <c r="C12" s="22" t="s">
        <v>5</v>
      </c>
    </row>
    <row r="13" spans="1:3" ht="35" customHeight="1" x14ac:dyDescent="0.35">
      <c r="A13" s="12"/>
      <c r="B13" s="18">
        <v>1.3</v>
      </c>
      <c r="C13" s="25" t="s">
        <v>9</v>
      </c>
    </row>
    <row r="14" spans="1:3" ht="20" customHeight="1" x14ac:dyDescent="0.35">
      <c r="A14" s="12"/>
      <c r="B14" s="16">
        <v>3.1</v>
      </c>
      <c r="C14" s="20" t="s">
        <v>62</v>
      </c>
    </row>
    <row r="15" spans="1:3" ht="35" customHeight="1" x14ac:dyDescent="0.35">
      <c r="A15" s="12"/>
      <c r="B15" s="18">
        <v>4.2</v>
      </c>
      <c r="C15" s="25" t="s">
        <v>9</v>
      </c>
    </row>
    <row r="16" spans="1:3" ht="20" customHeight="1" x14ac:dyDescent="0.35">
      <c r="A16" s="12"/>
      <c r="B16" s="16">
        <v>4.4000000000000004</v>
      </c>
      <c r="C16" s="20" t="s">
        <v>63</v>
      </c>
    </row>
    <row r="17" spans="1:3" ht="35" customHeight="1" x14ac:dyDescent="0.35">
      <c r="A17" s="12"/>
      <c r="B17" s="18">
        <v>5.2</v>
      </c>
      <c r="C17" s="25" t="s">
        <v>9</v>
      </c>
    </row>
    <row r="18" spans="1:3" ht="20" customHeight="1" x14ac:dyDescent="0.35">
      <c r="A18" s="12"/>
      <c r="B18" s="16">
        <v>5.8</v>
      </c>
      <c r="C18" s="20" t="s">
        <v>10</v>
      </c>
    </row>
    <row r="19" spans="1:3" ht="30" customHeight="1" thickBot="1" x14ac:dyDescent="0.4">
      <c r="A19" s="13">
        <v>19.3</v>
      </c>
      <c r="B19" s="9">
        <v>6.4</v>
      </c>
      <c r="C19" s="24" t="s">
        <v>57</v>
      </c>
    </row>
    <row r="20" spans="1:3" ht="20" customHeight="1" x14ac:dyDescent="0.35">
      <c r="A20" s="11"/>
      <c r="B20" s="7">
        <v>0</v>
      </c>
      <c r="C20" s="22" t="s">
        <v>11</v>
      </c>
    </row>
    <row r="21" spans="1:3" ht="20" customHeight="1" x14ac:dyDescent="0.35">
      <c r="A21" s="12"/>
      <c r="B21" s="16">
        <v>0.8</v>
      </c>
      <c r="C21" s="20" t="s">
        <v>12</v>
      </c>
    </row>
    <row r="22" spans="1:3" ht="35" customHeight="1" x14ac:dyDescent="0.35">
      <c r="A22" s="12"/>
      <c r="B22" s="18">
        <v>1.8</v>
      </c>
      <c r="C22" s="26" t="s">
        <v>13</v>
      </c>
    </row>
    <row r="23" spans="1:3" ht="20" customHeight="1" x14ac:dyDescent="0.35">
      <c r="A23" s="12"/>
      <c r="B23" s="16">
        <v>2.2999999999999998</v>
      </c>
      <c r="C23" s="20" t="s">
        <v>14</v>
      </c>
    </row>
    <row r="24" spans="1:3" ht="20" customHeight="1" x14ac:dyDescent="0.35">
      <c r="A24" s="12"/>
      <c r="B24" s="16">
        <v>4.7</v>
      </c>
      <c r="C24" s="20" t="s">
        <v>64</v>
      </c>
    </row>
    <row r="25" spans="1:3" ht="20" customHeight="1" x14ac:dyDescent="0.35">
      <c r="A25" s="12"/>
      <c r="B25" s="16">
        <v>4.8</v>
      </c>
      <c r="C25" s="20" t="s">
        <v>65</v>
      </c>
    </row>
    <row r="26" spans="1:3" ht="20" customHeight="1" thickBot="1" x14ac:dyDescent="0.4">
      <c r="A26" s="13">
        <v>26</v>
      </c>
      <c r="B26" s="9">
        <v>5.4</v>
      </c>
      <c r="C26" s="21" t="s">
        <v>15</v>
      </c>
    </row>
    <row r="27" spans="1:3" x14ac:dyDescent="0.35">
      <c r="C27" s="31" t="s">
        <v>85</v>
      </c>
    </row>
    <row r="56" spans="3:3" x14ac:dyDescent="0.35">
      <c r="C56" s="4"/>
    </row>
  </sheetData>
  <mergeCells count="1">
    <mergeCell ref="A2:C2"/>
  </mergeCells>
  <pageMargins left="0.23622047244094491" right="0.23622047244094491" top="0.35433070866141736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2:C55"/>
  <sheetViews>
    <sheetView zoomScale="125" zoomScaleNormal="120" zoomScalePageLayoutView="120" workbookViewId="0">
      <selection activeCell="C6" sqref="C6"/>
    </sheetView>
  </sheetViews>
  <sheetFormatPr baseColWidth="10" defaultColWidth="11.46484375" defaultRowHeight="12.75" x14ac:dyDescent="0.35"/>
  <cols>
    <col min="1" max="2" width="7.796875" style="1" customWidth="1"/>
    <col min="3" max="3" width="77.1328125" style="3" customWidth="1"/>
    <col min="4" max="16384" width="11.46484375" style="4"/>
  </cols>
  <sheetData>
    <row r="2" spans="1:3" ht="15.75" customHeight="1" x14ac:dyDescent="0.35"/>
    <row r="3" spans="1:3" ht="30" customHeight="1" x14ac:dyDescent="0.35">
      <c r="A3" s="37" t="s">
        <v>136</v>
      </c>
      <c r="B3" s="37"/>
      <c r="C3" s="37"/>
    </row>
    <row r="4" spans="1:3" ht="30" customHeight="1" x14ac:dyDescent="0.35">
      <c r="B4" s="27" t="s">
        <v>142</v>
      </c>
    </row>
    <row r="5" spans="1:3" ht="30" customHeight="1" x14ac:dyDescent="0.35">
      <c r="B5" s="15"/>
      <c r="C5" s="27"/>
    </row>
    <row r="6" spans="1:3" ht="30" customHeight="1" thickBot="1" x14ac:dyDescent="0.4"/>
    <row r="7" spans="1:3" s="2" customFormat="1" ht="30.4" thickBot="1" x14ac:dyDescent="0.4">
      <c r="A7" s="10" t="s">
        <v>18</v>
      </c>
      <c r="B7" s="5" t="s">
        <v>19</v>
      </c>
      <c r="C7" s="6"/>
    </row>
    <row r="8" spans="1:3" ht="20" customHeight="1" x14ac:dyDescent="0.35">
      <c r="A8" s="11"/>
      <c r="B8" s="7">
        <v>0</v>
      </c>
      <c r="C8" s="19" t="s">
        <v>21</v>
      </c>
    </row>
    <row r="9" spans="1:3" ht="20" customHeight="1" x14ac:dyDescent="0.35">
      <c r="A9" s="8"/>
      <c r="B9" s="16">
        <v>0.5</v>
      </c>
      <c r="C9" s="20" t="s">
        <v>20</v>
      </c>
    </row>
    <row r="10" spans="1:3" ht="20" customHeight="1" x14ac:dyDescent="0.35">
      <c r="A10" s="8"/>
      <c r="B10" s="16">
        <v>1.1000000000000001</v>
      </c>
      <c r="C10" s="20" t="s">
        <v>22</v>
      </c>
    </row>
    <row r="11" spans="1:3" ht="20" customHeight="1" x14ac:dyDescent="0.35">
      <c r="A11" s="8"/>
      <c r="B11" s="16">
        <v>4.3</v>
      </c>
      <c r="C11" s="20" t="s">
        <v>23</v>
      </c>
    </row>
    <row r="12" spans="1:3" ht="35" customHeight="1" x14ac:dyDescent="0.35">
      <c r="A12" s="8"/>
      <c r="B12" s="16">
        <v>4.3</v>
      </c>
      <c r="C12" s="25" t="s">
        <v>24</v>
      </c>
    </row>
    <row r="13" spans="1:3" ht="20" customHeight="1" thickBot="1" x14ac:dyDescent="0.4">
      <c r="A13" s="13">
        <v>7.1</v>
      </c>
      <c r="B13" s="9">
        <v>4.8</v>
      </c>
      <c r="C13" s="21" t="s">
        <v>25</v>
      </c>
    </row>
    <row r="14" spans="1:3" ht="20" customHeight="1" x14ac:dyDescent="0.35">
      <c r="A14" s="11"/>
      <c r="B14" s="7">
        <v>0</v>
      </c>
      <c r="C14" s="22" t="s">
        <v>67</v>
      </c>
    </row>
    <row r="15" spans="1:3" ht="20" customHeight="1" x14ac:dyDescent="0.35">
      <c r="A15" s="12"/>
      <c r="B15" s="16">
        <v>0.8</v>
      </c>
      <c r="C15" s="20" t="s">
        <v>68</v>
      </c>
    </row>
    <row r="16" spans="1:3" ht="35" customHeight="1" x14ac:dyDescent="0.35">
      <c r="A16" s="12"/>
      <c r="B16" s="18"/>
      <c r="C16" s="25" t="s">
        <v>9</v>
      </c>
    </row>
    <row r="17" spans="1:3" ht="20" customHeight="1" x14ac:dyDescent="0.35">
      <c r="A17" s="12"/>
      <c r="B17" s="16">
        <v>3.6</v>
      </c>
      <c r="C17" s="20" t="s">
        <v>69</v>
      </c>
    </row>
    <row r="18" spans="1:3" ht="35" customHeight="1" x14ac:dyDescent="0.35">
      <c r="A18" s="12"/>
      <c r="B18" s="18"/>
      <c r="C18" s="25" t="s">
        <v>9</v>
      </c>
    </row>
    <row r="19" spans="1:3" ht="20" customHeight="1" x14ac:dyDescent="0.35">
      <c r="A19" s="12"/>
      <c r="B19" s="8">
        <v>5.9</v>
      </c>
      <c r="C19" s="28" t="s">
        <v>70</v>
      </c>
    </row>
    <row r="20" spans="1:3" ht="30" customHeight="1" thickBot="1" x14ac:dyDescent="0.4">
      <c r="A20" s="13">
        <v>12.4</v>
      </c>
      <c r="B20" s="9">
        <v>6.4</v>
      </c>
      <c r="C20" s="24" t="s">
        <v>66</v>
      </c>
    </row>
    <row r="21" spans="1:3" ht="20" customHeight="1" x14ac:dyDescent="0.35">
      <c r="A21" s="11"/>
      <c r="B21" s="7">
        <v>0</v>
      </c>
      <c r="C21" s="22" t="s">
        <v>71</v>
      </c>
    </row>
    <row r="22" spans="1:3" ht="20" customHeight="1" x14ac:dyDescent="0.35">
      <c r="A22" s="12"/>
      <c r="B22" s="16">
        <v>0.5</v>
      </c>
      <c r="C22" s="20" t="s">
        <v>72</v>
      </c>
    </row>
    <row r="23" spans="1:3" ht="20" customHeight="1" x14ac:dyDescent="0.35">
      <c r="A23" s="12"/>
      <c r="B23" s="16">
        <v>2.2000000000000002</v>
      </c>
      <c r="C23" s="20" t="s">
        <v>73</v>
      </c>
    </row>
    <row r="24" spans="1:3" ht="20" customHeight="1" x14ac:dyDescent="0.35">
      <c r="A24" s="12"/>
      <c r="B24" s="16">
        <v>2.2999999999999998</v>
      </c>
      <c r="C24" s="20" t="s">
        <v>65</v>
      </c>
    </row>
    <row r="25" spans="1:3" ht="20" customHeight="1" thickBot="1" x14ac:dyDescent="0.4">
      <c r="A25" s="13">
        <v>20</v>
      </c>
      <c r="B25" s="9">
        <v>2.9</v>
      </c>
      <c r="C25" s="21" t="s">
        <v>15</v>
      </c>
    </row>
    <row r="26" spans="1:3" x14ac:dyDescent="0.35">
      <c r="C26" s="31" t="s">
        <v>138</v>
      </c>
    </row>
    <row r="55" spans="3:3" x14ac:dyDescent="0.35">
      <c r="C55" s="4"/>
    </row>
  </sheetData>
  <mergeCells count="1">
    <mergeCell ref="A3:C3"/>
  </mergeCells>
  <pageMargins left="0.23622047244094491" right="0.23622047244094491" top="0.35433070866141736" bottom="0.74803149606299213" header="0.31496062992125984" footer="0.31496062992125984"/>
  <pageSetup paperSize="9" orientation="portrait" useFirstPageNumber="1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C68"/>
  <sheetViews>
    <sheetView zoomScale="88" zoomScaleNormal="120" zoomScalePageLayoutView="120" workbookViewId="0">
      <selection activeCell="C40" sqref="C40"/>
    </sheetView>
  </sheetViews>
  <sheetFormatPr baseColWidth="10" defaultColWidth="11.46484375" defaultRowHeight="12.75" x14ac:dyDescent="0.35"/>
  <cols>
    <col min="1" max="2" width="7.796875" style="1" customWidth="1"/>
    <col min="3" max="3" width="96.19921875" style="3" customWidth="1"/>
    <col min="4" max="16384" width="11.46484375" style="4"/>
  </cols>
  <sheetData>
    <row r="1" spans="1:3" ht="15.75" customHeight="1" x14ac:dyDescent="0.35"/>
    <row r="2" spans="1:3" ht="30" customHeight="1" x14ac:dyDescent="0.35">
      <c r="A2" s="37" t="s">
        <v>130</v>
      </c>
      <c r="B2" s="37"/>
      <c r="C2" s="37"/>
    </row>
    <row r="3" spans="1:3" ht="30" customHeight="1" x14ac:dyDescent="0.35">
      <c r="B3" s="30" t="s">
        <v>131</v>
      </c>
    </row>
    <row r="4" spans="1:3" ht="30" customHeight="1" thickBot="1" x14ac:dyDescent="0.4"/>
    <row r="5" spans="1:3" s="2" customFormat="1" ht="30.4" thickBot="1" x14ac:dyDescent="0.4">
      <c r="A5" s="10" t="s">
        <v>18</v>
      </c>
      <c r="B5" s="5" t="s">
        <v>19</v>
      </c>
      <c r="C5" s="6"/>
    </row>
    <row r="6" spans="1:3" ht="20" customHeight="1" x14ac:dyDescent="0.35">
      <c r="A6" s="11"/>
      <c r="B6" s="7">
        <v>0</v>
      </c>
      <c r="C6" s="19" t="s">
        <v>0</v>
      </c>
    </row>
    <row r="7" spans="1:3" ht="20" customHeight="1" x14ac:dyDescent="0.35">
      <c r="A7" s="8"/>
      <c r="B7" s="16">
        <v>0.1</v>
      </c>
      <c r="C7" s="20" t="s">
        <v>1</v>
      </c>
    </row>
    <row r="8" spans="1:3" ht="20" customHeight="1" x14ac:dyDescent="0.35">
      <c r="A8" s="8"/>
      <c r="B8" s="16"/>
      <c r="C8" s="20" t="s">
        <v>2</v>
      </c>
    </row>
    <row r="9" spans="1:3" ht="20" customHeight="1" x14ac:dyDescent="0.35">
      <c r="A9" s="8"/>
      <c r="B9" s="16">
        <v>1.8</v>
      </c>
      <c r="C9" s="20" t="s">
        <v>3</v>
      </c>
    </row>
    <row r="10" spans="1:3" ht="35" customHeight="1" x14ac:dyDescent="0.35">
      <c r="A10" s="8"/>
      <c r="B10" s="16">
        <v>2.1</v>
      </c>
      <c r="C10" s="25" t="s">
        <v>4</v>
      </c>
    </row>
    <row r="11" spans="1:3" ht="20" customHeight="1" thickBot="1" x14ac:dyDescent="0.4">
      <c r="A11" s="13">
        <v>4.3</v>
      </c>
      <c r="B11" s="9">
        <v>2.2999999999999998</v>
      </c>
      <c r="C11" s="21" t="s">
        <v>84</v>
      </c>
    </row>
    <row r="12" spans="1:3" ht="20" customHeight="1" x14ac:dyDescent="0.35">
      <c r="A12" s="11"/>
      <c r="B12" s="7">
        <v>0</v>
      </c>
      <c r="C12" s="22" t="s">
        <v>5</v>
      </c>
    </row>
    <row r="13" spans="1:3" ht="20" customHeight="1" x14ac:dyDescent="0.35">
      <c r="A13" s="8"/>
      <c r="B13" s="16">
        <v>0.5</v>
      </c>
      <c r="C13" s="20" t="s">
        <v>6</v>
      </c>
    </row>
    <row r="14" spans="1:3" ht="35" customHeight="1" x14ac:dyDescent="0.35">
      <c r="A14" s="8"/>
      <c r="B14" s="18" t="s">
        <v>7</v>
      </c>
      <c r="C14" s="25" t="s">
        <v>8</v>
      </c>
    </row>
    <row r="15" spans="1:3" ht="20" customHeight="1" x14ac:dyDescent="0.35">
      <c r="A15" s="8"/>
      <c r="B15" s="16">
        <v>2.8</v>
      </c>
      <c r="C15" s="20" t="s">
        <v>87</v>
      </c>
    </row>
    <row r="16" spans="1:3" ht="20" customHeight="1" x14ac:dyDescent="0.35">
      <c r="A16" s="8"/>
      <c r="B16" s="16">
        <v>3.3</v>
      </c>
      <c r="C16" s="20" t="s">
        <v>88</v>
      </c>
    </row>
    <row r="17" spans="1:3" ht="20" customHeight="1" x14ac:dyDescent="0.35">
      <c r="A17" s="8"/>
      <c r="B17" s="16">
        <v>3.5</v>
      </c>
      <c r="C17" s="20" t="s">
        <v>120</v>
      </c>
    </row>
    <row r="18" spans="1:3" ht="20" customHeight="1" x14ac:dyDescent="0.35">
      <c r="A18" s="8"/>
      <c r="B18" s="16">
        <v>10.9</v>
      </c>
      <c r="C18" s="20" t="s">
        <v>89</v>
      </c>
    </row>
    <row r="19" spans="1:3" ht="20" customHeight="1" x14ac:dyDescent="0.35">
      <c r="A19" s="8"/>
      <c r="B19" s="16">
        <v>12.8</v>
      </c>
      <c r="C19" s="20" t="s">
        <v>121</v>
      </c>
    </row>
    <row r="20" spans="1:3" ht="20" customHeight="1" x14ac:dyDescent="0.35">
      <c r="A20" s="8"/>
      <c r="B20" s="16"/>
      <c r="C20" s="20" t="s">
        <v>122</v>
      </c>
    </row>
    <row r="21" spans="1:3" ht="20" customHeight="1" x14ac:dyDescent="0.35">
      <c r="A21" s="8"/>
      <c r="B21" s="16">
        <v>15.2</v>
      </c>
      <c r="C21" s="20" t="s">
        <v>123</v>
      </c>
    </row>
    <row r="22" spans="1:3" ht="20" customHeight="1" x14ac:dyDescent="0.35">
      <c r="A22" s="8"/>
      <c r="B22" s="16">
        <v>15.7</v>
      </c>
      <c r="C22" s="20" t="s">
        <v>90</v>
      </c>
    </row>
    <row r="23" spans="1:3" ht="20" customHeight="1" thickBot="1" x14ac:dyDescent="0.4">
      <c r="A23" s="13">
        <v>16.899999999999999</v>
      </c>
      <c r="B23" s="9">
        <v>16.399999999999999</v>
      </c>
      <c r="C23" s="21" t="s">
        <v>124</v>
      </c>
    </row>
    <row r="24" spans="1:3" ht="20" customHeight="1" x14ac:dyDescent="0.35">
      <c r="A24" s="11"/>
      <c r="B24" s="7">
        <v>0</v>
      </c>
      <c r="C24" s="22" t="s">
        <v>125</v>
      </c>
    </row>
    <row r="25" spans="1:3" ht="20" customHeight="1" x14ac:dyDescent="0.35">
      <c r="A25" s="12"/>
      <c r="B25" s="16">
        <v>4.0999999999999996</v>
      </c>
      <c r="C25" s="20" t="s">
        <v>126</v>
      </c>
    </row>
    <row r="26" spans="1:3" ht="20" customHeight="1" x14ac:dyDescent="0.35">
      <c r="A26" s="12"/>
      <c r="B26" s="16">
        <v>8.3000000000000007</v>
      </c>
      <c r="C26" s="20" t="s">
        <v>119</v>
      </c>
    </row>
    <row r="27" spans="1:3" ht="35" customHeight="1" x14ac:dyDescent="0.35">
      <c r="A27" s="12"/>
      <c r="B27" s="18">
        <v>9.4</v>
      </c>
      <c r="C27" s="25" t="s">
        <v>9</v>
      </c>
    </row>
    <row r="28" spans="1:3" ht="20" customHeight="1" x14ac:dyDescent="0.35">
      <c r="A28" s="12"/>
      <c r="B28" s="16">
        <v>9.6</v>
      </c>
      <c r="C28" s="17" t="s">
        <v>16</v>
      </c>
    </row>
    <row r="29" spans="1:3" ht="35" customHeight="1" x14ac:dyDescent="0.35">
      <c r="A29" s="12"/>
      <c r="B29" s="18">
        <v>10.3</v>
      </c>
      <c r="C29" s="25" t="s">
        <v>9</v>
      </c>
    </row>
    <row r="30" spans="1:3" ht="20" customHeight="1" x14ac:dyDescent="0.35">
      <c r="A30" s="12"/>
      <c r="B30" s="16">
        <v>11</v>
      </c>
      <c r="C30" s="17" t="s">
        <v>17</v>
      </c>
    </row>
    <row r="31" spans="1:3" ht="30" customHeight="1" thickBot="1" x14ac:dyDescent="0.4">
      <c r="A31" s="13"/>
      <c r="B31" s="9">
        <v>11.6</v>
      </c>
      <c r="C31" s="14" t="s">
        <v>127</v>
      </c>
    </row>
    <row r="32" spans="1:3" ht="20" customHeight="1" x14ac:dyDescent="0.35">
      <c r="A32" s="11"/>
      <c r="B32" s="7">
        <v>0</v>
      </c>
      <c r="C32" s="22" t="s">
        <v>128</v>
      </c>
    </row>
    <row r="33" spans="1:3" ht="20" customHeight="1" x14ac:dyDescent="0.35">
      <c r="A33" s="12"/>
      <c r="B33" s="16">
        <v>0.8</v>
      </c>
      <c r="C33" s="20" t="s">
        <v>12</v>
      </c>
    </row>
    <row r="34" spans="1:3" ht="35" customHeight="1" x14ac:dyDescent="0.35">
      <c r="A34" s="12"/>
      <c r="B34" s="18">
        <v>1.8</v>
      </c>
      <c r="C34" s="26" t="s">
        <v>91</v>
      </c>
    </row>
    <row r="35" spans="1:3" ht="20" customHeight="1" x14ac:dyDescent="0.35">
      <c r="A35" s="12"/>
      <c r="B35" s="16">
        <v>2.2999999999999998</v>
      </c>
      <c r="C35" s="20" t="s">
        <v>14</v>
      </c>
    </row>
    <row r="36" spans="1:3" ht="20" customHeight="1" x14ac:dyDescent="0.35">
      <c r="A36" s="12"/>
      <c r="B36" s="16">
        <v>4.7</v>
      </c>
      <c r="C36" s="20" t="s">
        <v>129</v>
      </c>
    </row>
    <row r="37" spans="1:3" ht="20" customHeight="1" x14ac:dyDescent="0.35">
      <c r="A37" s="12"/>
      <c r="B37" s="16">
        <v>4.8</v>
      </c>
      <c r="C37" s="20" t="s">
        <v>65</v>
      </c>
    </row>
    <row r="38" spans="1:3" ht="20" customHeight="1" thickBot="1" x14ac:dyDescent="0.4">
      <c r="A38" s="13"/>
      <c r="B38" s="9">
        <v>5.4</v>
      </c>
      <c r="C38" s="21" t="s">
        <v>15</v>
      </c>
    </row>
    <row r="39" spans="1:3" x14ac:dyDescent="0.35">
      <c r="C39" s="31" t="s">
        <v>139</v>
      </c>
    </row>
    <row r="68" spans="3:3" x14ac:dyDescent="0.35">
      <c r="C68" s="4"/>
    </row>
  </sheetData>
  <mergeCells count="1">
    <mergeCell ref="A2:C2"/>
  </mergeCells>
  <pageMargins left="0.43307086614173229" right="0.23622047244094491" top="0.35433070866141736" bottom="0.15748031496062992" header="0.31496062992125984" footer="0.31496062992125984"/>
  <pageSetup paperSize="9" scale="86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53"/>
  <sheetViews>
    <sheetView topLeftCell="A25" zoomScale="110" zoomScaleNormal="110" zoomScalePageLayoutView="110" workbookViewId="0">
      <selection activeCell="C30" sqref="C30"/>
    </sheetView>
  </sheetViews>
  <sheetFormatPr baseColWidth="10" defaultColWidth="11.46484375" defaultRowHeight="12.75" x14ac:dyDescent="0.35"/>
  <cols>
    <col min="1" max="2" width="7.796875" style="1" customWidth="1"/>
    <col min="3" max="3" width="85.796875" style="3" customWidth="1"/>
    <col min="4" max="16384" width="11.46484375" style="4"/>
  </cols>
  <sheetData>
    <row r="1" spans="1:3" ht="15.75" customHeight="1" x14ac:dyDescent="0.35"/>
    <row r="2" spans="1:3" ht="30" customHeight="1" x14ac:dyDescent="0.35">
      <c r="A2" s="37" t="s">
        <v>135</v>
      </c>
      <c r="B2" s="37"/>
      <c r="C2" s="37"/>
    </row>
    <row r="3" spans="1:3" ht="30" customHeight="1" x14ac:dyDescent="0.35">
      <c r="B3" s="15"/>
      <c r="C3" s="30" t="s">
        <v>137</v>
      </c>
    </row>
    <row r="4" spans="1:3" ht="30" customHeight="1" thickBot="1" x14ac:dyDescent="0.4"/>
    <row r="5" spans="1:3" s="2" customFormat="1" ht="30.4" thickBot="1" x14ac:dyDescent="0.4">
      <c r="A5" s="10" t="s">
        <v>18</v>
      </c>
      <c r="B5" s="5" t="s">
        <v>19</v>
      </c>
      <c r="C5" s="6"/>
    </row>
    <row r="6" spans="1:3" ht="20" customHeight="1" x14ac:dyDescent="0.35">
      <c r="A6" s="11"/>
      <c r="B6" s="7">
        <v>0</v>
      </c>
      <c r="C6" s="19" t="s">
        <v>21</v>
      </c>
    </row>
    <row r="7" spans="1:3" ht="20" customHeight="1" x14ac:dyDescent="0.35">
      <c r="A7" s="8"/>
      <c r="B7" s="16">
        <v>0.5</v>
      </c>
      <c r="C7" s="20" t="s">
        <v>20</v>
      </c>
    </row>
    <row r="8" spans="1:3" ht="20" customHeight="1" x14ac:dyDescent="0.35">
      <c r="A8" s="8"/>
      <c r="B8" s="16">
        <v>1.1000000000000001</v>
      </c>
      <c r="C8" s="20" t="s">
        <v>22</v>
      </c>
    </row>
    <row r="9" spans="1:3" ht="20" customHeight="1" x14ac:dyDescent="0.35">
      <c r="A9" s="8"/>
      <c r="B9" s="16">
        <v>4.3</v>
      </c>
      <c r="C9" s="20" t="s">
        <v>23</v>
      </c>
    </row>
    <row r="10" spans="1:3" s="34" customFormat="1" ht="35" customHeight="1" x14ac:dyDescent="0.35">
      <c r="A10" s="8"/>
      <c r="B10" s="32">
        <v>4.3</v>
      </c>
      <c r="C10" s="33" t="s">
        <v>24</v>
      </c>
    </row>
    <row r="11" spans="1:3" ht="20" customHeight="1" x14ac:dyDescent="0.35">
      <c r="A11" s="12"/>
      <c r="B11" s="8">
        <v>4.7</v>
      </c>
      <c r="C11" s="20" t="s">
        <v>26</v>
      </c>
    </row>
    <row r="12" spans="1:3" ht="20" customHeight="1" x14ac:dyDescent="0.35">
      <c r="A12" s="8"/>
      <c r="B12" s="16">
        <v>6.4</v>
      </c>
      <c r="C12" s="20" t="s">
        <v>28</v>
      </c>
    </row>
    <row r="13" spans="1:3" ht="20" customHeight="1" x14ac:dyDescent="0.35">
      <c r="A13" s="8"/>
      <c r="B13" s="16">
        <v>6.9</v>
      </c>
      <c r="C13" s="20" t="s">
        <v>93</v>
      </c>
    </row>
    <row r="14" spans="1:3" ht="20" customHeight="1" thickBot="1" x14ac:dyDescent="0.4">
      <c r="A14" s="13">
        <v>13.5</v>
      </c>
      <c r="B14" s="9">
        <v>9.5</v>
      </c>
      <c r="C14" s="21" t="s">
        <v>94</v>
      </c>
    </row>
    <row r="15" spans="1:3" ht="20" customHeight="1" x14ac:dyDescent="0.35">
      <c r="A15" s="11"/>
      <c r="B15" s="7">
        <v>0</v>
      </c>
      <c r="C15" s="22" t="s">
        <v>95</v>
      </c>
    </row>
    <row r="16" spans="1:3" ht="20" customHeight="1" x14ac:dyDescent="0.35">
      <c r="A16" s="12"/>
      <c r="B16" s="16">
        <v>3</v>
      </c>
      <c r="C16" s="20" t="s">
        <v>96</v>
      </c>
    </row>
    <row r="17" spans="1:3" ht="35" customHeight="1" x14ac:dyDescent="0.35">
      <c r="A17" s="12"/>
      <c r="B17" s="18">
        <v>4.8</v>
      </c>
      <c r="C17" s="26" t="s">
        <v>35</v>
      </c>
    </row>
    <row r="18" spans="1:3" ht="20" customHeight="1" x14ac:dyDescent="0.35">
      <c r="A18" s="12"/>
      <c r="B18" s="16">
        <v>5.6</v>
      </c>
      <c r="C18" s="23" t="s">
        <v>97</v>
      </c>
    </row>
    <row r="19" spans="1:3" ht="35" customHeight="1" x14ac:dyDescent="0.35">
      <c r="A19" s="12"/>
      <c r="B19" s="18">
        <v>6.4</v>
      </c>
      <c r="C19" s="26" t="s">
        <v>35</v>
      </c>
    </row>
    <row r="20" spans="1:3" ht="20" customHeight="1" x14ac:dyDescent="0.35">
      <c r="A20" s="12"/>
      <c r="B20" s="8">
        <v>8.5</v>
      </c>
      <c r="C20" s="29" t="s">
        <v>98</v>
      </c>
    </row>
    <row r="21" spans="1:3" ht="35" customHeight="1" x14ac:dyDescent="0.35">
      <c r="A21" s="12"/>
      <c r="B21" s="18">
        <v>10.5</v>
      </c>
      <c r="C21" s="26" t="s">
        <v>35</v>
      </c>
    </row>
    <row r="22" spans="1:3" ht="20" customHeight="1" x14ac:dyDescent="0.35">
      <c r="A22" s="12"/>
      <c r="B22" s="35">
        <v>10.8</v>
      </c>
      <c r="C22" s="29" t="s">
        <v>99</v>
      </c>
    </row>
    <row r="23" spans="1:3" ht="30" customHeight="1" thickBot="1" x14ac:dyDescent="0.4">
      <c r="A23" s="13">
        <v>21.7</v>
      </c>
      <c r="B23" s="9">
        <v>11.4</v>
      </c>
      <c r="C23" s="24" t="s">
        <v>100</v>
      </c>
    </row>
    <row r="24" spans="1:3" ht="20" customHeight="1" x14ac:dyDescent="0.35">
      <c r="A24" s="11"/>
      <c r="B24" s="7">
        <v>0</v>
      </c>
      <c r="C24" s="22" t="s">
        <v>71</v>
      </c>
    </row>
    <row r="25" spans="1:3" ht="20" customHeight="1" x14ac:dyDescent="0.35">
      <c r="A25" s="12"/>
      <c r="B25" s="16">
        <v>0.5</v>
      </c>
      <c r="C25" s="20" t="s">
        <v>72</v>
      </c>
    </row>
    <row r="26" spans="1:3" ht="20" customHeight="1" x14ac:dyDescent="0.35">
      <c r="A26" s="12"/>
      <c r="B26" s="16">
        <v>2.2000000000000002</v>
      </c>
      <c r="C26" s="20" t="s">
        <v>73</v>
      </c>
    </row>
    <row r="27" spans="1:3" ht="20" customHeight="1" x14ac:dyDescent="0.35">
      <c r="A27" s="12"/>
      <c r="B27" s="16">
        <v>2.2999999999999998</v>
      </c>
      <c r="C27" s="20" t="s">
        <v>65</v>
      </c>
    </row>
    <row r="28" spans="1:3" ht="20" customHeight="1" thickBot="1" x14ac:dyDescent="0.4">
      <c r="A28" s="13">
        <v>30</v>
      </c>
      <c r="B28" s="9">
        <v>2.9</v>
      </c>
      <c r="C28" s="21" t="s">
        <v>15</v>
      </c>
    </row>
    <row r="29" spans="1:3" x14ac:dyDescent="0.35">
      <c r="C29" s="31" t="s">
        <v>140</v>
      </c>
    </row>
    <row r="53" spans="3:3" x14ac:dyDescent="0.35">
      <c r="C53" s="4"/>
    </row>
  </sheetData>
  <mergeCells count="1">
    <mergeCell ref="A2:C2"/>
  </mergeCells>
  <pageMargins left="0.43307086614173229" right="0.23622047244094491" top="0.35433070866141736" bottom="0.35433070866141736" header="0.31496062992125984" footer="0.31496062992125984"/>
  <pageSetup paperSize="9" scale="96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sqref="A1:K13"/>
    </sheetView>
  </sheetViews>
  <sheetFormatPr baseColWidth="10" defaultRowHeight="12.75" x14ac:dyDescent="0.35"/>
  <cols>
    <col min="1" max="1" width="19" customWidth="1"/>
    <col min="2" max="2" width="4.73046875" bestFit="1" customWidth="1"/>
    <col min="3" max="3" width="8.59765625" customWidth="1"/>
    <col min="4" max="10" width="6.796875" customWidth="1"/>
    <col min="11" max="11" width="9" customWidth="1"/>
  </cols>
  <sheetData>
    <row r="1" spans="1:11" s="36" customFormat="1" x14ac:dyDescent="0.35">
      <c r="B1" s="36" t="s">
        <v>108</v>
      </c>
      <c r="C1" s="36" t="s">
        <v>104</v>
      </c>
      <c r="D1" s="36" t="s">
        <v>105</v>
      </c>
      <c r="E1" s="36" t="s">
        <v>106</v>
      </c>
      <c r="F1" s="36" t="s">
        <v>107</v>
      </c>
      <c r="G1" s="36">
        <v>60</v>
      </c>
      <c r="H1" s="36">
        <v>40</v>
      </c>
      <c r="I1" s="36">
        <v>30</v>
      </c>
      <c r="J1" s="36">
        <v>20</v>
      </c>
      <c r="K1" s="36">
        <v>10</v>
      </c>
    </row>
    <row r="2" spans="1:11" s="36" customFormat="1" x14ac:dyDescent="0.35">
      <c r="A2" s="36" t="s">
        <v>109</v>
      </c>
      <c r="G2" s="36">
        <v>9</v>
      </c>
      <c r="H2" s="36">
        <v>14</v>
      </c>
      <c r="I2" s="36">
        <v>10</v>
      </c>
      <c r="J2" s="36">
        <v>59</v>
      </c>
      <c r="K2" s="36">
        <v>20</v>
      </c>
    </row>
    <row r="3" spans="1:11" s="36" customFormat="1" x14ac:dyDescent="0.35">
      <c r="A3" s="36" t="s">
        <v>110</v>
      </c>
      <c r="F3" s="36">
        <v>18</v>
      </c>
      <c r="G3" s="36">
        <v>19</v>
      </c>
      <c r="H3" s="36">
        <v>3</v>
      </c>
      <c r="I3" s="36">
        <v>3</v>
      </c>
      <c r="J3" s="36">
        <v>4</v>
      </c>
    </row>
    <row r="4" spans="1:11" s="36" customFormat="1" x14ac:dyDescent="0.35">
      <c r="A4" s="36" t="s">
        <v>111</v>
      </c>
      <c r="B4" s="36">
        <f>SUM(C4:K4)</f>
        <v>159</v>
      </c>
      <c r="C4" s="36">
        <f>C2+C3</f>
        <v>0</v>
      </c>
      <c r="D4" s="36">
        <f t="shared" ref="D4:K4" si="0">D2+D3</f>
        <v>0</v>
      </c>
      <c r="E4" s="36">
        <f t="shared" si="0"/>
        <v>0</v>
      </c>
      <c r="F4" s="36">
        <f t="shared" si="0"/>
        <v>18</v>
      </c>
      <c r="G4" s="36">
        <f t="shared" si="0"/>
        <v>28</v>
      </c>
      <c r="H4" s="36">
        <f t="shared" si="0"/>
        <v>17</v>
      </c>
      <c r="I4" s="36">
        <f t="shared" si="0"/>
        <v>13</v>
      </c>
      <c r="J4" s="36">
        <f t="shared" si="0"/>
        <v>63</v>
      </c>
      <c r="K4" s="36">
        <f t="shared" si="0"/>
        <v>20</v>
      </c>
    </row>
    <row r="5" spans="1:11" s="36" customFormat="1" x14ac:dyDescent="0.35">
      <c r="A5" s="36" t="s">
        <v>117</v>
      </c>
      <c r="F5" s="36">
        <v>63</v>
      </c>
      <c r="G5" s="36">
        <v>40</v>
      </c>
      <c r="H5" s="36">
        <v>35</v>
      </c>
      <c r="I5" s="36">
        <v>30</v>
      </c>
      <c r="J5" s="36">
        <v>28</v>
      </c>
      <c r="K5" s="36">
        <v>23</v>
      </c>
    </row>
    <row r="6" spans="1:11" s="36" customFormat="1" x14ac:dyDescent="0.35">
      <c r="A6" s="36" t="s">
        <v>118</v>
      </c>
      <c r="B6" s="36">
        <f>SUM(C6:K6)</f>
        <v>4668</v>
      </c>
      <c r="F6" s="36">
        <f>F4*(F5-5)</f>
        <v>1044</v>
      </c>
      <c r="G6" s="36">
        <f t="shared" ref="G6:K6" si="1">G4*(G5-5)</f>
        <v>980</v>
      </c>
      <c r="H6" s="36">
        <f t="shared" si="1"/>
        <v>510</v>
      </c>
      <c r="I6" s="36">
        <f t="shared" si="1"/>
        <v>325</v>
      </c>
      <c r="J6" s="36">
        <f t="shared" si="1"/>
        <v>1449</v>
      </c>
      <c r="K6" s="36">
        <f t="shared" si="1"/>
        <v>360</v>
      </c>
    </row>
    <row r="7" spans="1:11" x14ac:dyDescent="0.35">
      <c r="A7" t="s">
        <v>102</v>
      </c>
      <c r="B7">
        <f>C7*C$4+D7*D$4+E7*E$4+F7*F$4+G7*G$4+H7*H$4+I7*I$4+J7*J$4</f>
        <v>0</v>
      </c>
    </row>
    <row r="8" spans="1:11" x14ac:dyDescent="0.35">
      <c r="A8" t="s">
        <v>103</v>
      </c>
      <c r="B8">
        <f t="shared" ref="B8:B13" si="2">C8*C$4+D8*D$4+E8*E$4+F8*F$4+G8*G$4+H8*H$4+I8*I$4+J8*J$4</f>
        <v>0</v>
      </c>
    </row>
    <row r="9" spans="1:11" x14ac:dyDescent="0.35">
      <c r="A9" t="s">
        <v>116</v>
      </c>
      <c r="B9">
        <f t="shared" si="2"/>
        <v>0</v>
      </c>
    </row>
    <row r="10" spans="1:11" x14ac:dyDescent="0.35">
      <c r="A10" t="s">
        <v>115</v>
      </c>
      <c r="B10">
        <f t="shared" si="2"/>
        <v>126</v>
      </c>
      <c r="F10">
        <v>1</v>
      </c>
      <c r="G10">
        <v>1</v>
      </c>
      <c r="H10">
        <v>1</v>
      </c>
      <c r="J10">
        <v>1</v>
      </c>
    </row>
    <row r="11" spans="1:11" x14ac:dyDescent="0.35">
      <c r="A11" t="s">
        <v>114</v>
      </c>
      <c r="B11">
        <f t="shared" si="2"/>
        <v>46</v>
      </c>
      <c r="F11">
        <v>1</v>
      </c>
      <c r="G11">
        <v>1</v>
      </c>
    </row>
    <row r="12" spans="1:11" x14ac:dyDescent="0.35">
      <c r="A12" t="s">
        <v>112</v>
      </c>
      <c r="B12">
        <f t="shared" si="2"/>
        <v>31</v>
      </c>
      <c r="F12">
        <v>1</v>
      </c>
      <c r="I12">
        <v>1</v>
      </c>
    </row>
    <row r="13" spans="1:11" x14ac:dyDescent="0.35">
      <c r="A13" t="s">
        <v>113</v>
      </c>
      <c r="B13">
        <f t="shared" si="2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Sam Jaune 39km</vt:lpstr>
      <vt:lpstr>Sam Rouge 35km</vt:lpstr>
      <vt:lpstr>Sam Blanche 26km</vt:lpstr>
      <vt:lpstr>Sam &amp; Dim Verte 20km</vt:lpstr>
      <vt:lpstr>Dim Blanche 37km</vt:lpstr>
      <vt:lpstr>Dim Bleue 30km</vt:lpstr>
      <vt:lpstr>Qté</vt:lpstr>
      <vt:lpstr>Qté!Zone_d_impression</vt:lpstr>
      <vt:lpstr>'Sam &amp; Dim Verte 20km'!Zone_d_impression</vt:lpstr>
      <vt:lpstr>'Sam Blanche 26km'!Zone_d_impression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Nègre</dc:creator>
  <cp:lastModifiedBy>JULIEN</cp:lastModifiedBy>
  <cp:lastPrinted>2018-03-07T16:02:11Z</cp:lastPrinted>
  <dcterms:created xsi:type="dcterms:W3CDTF">2015-09-14T09:49:43Z</dcterms:created>
  <dcterms:modified xsi:type="dcterms:W3CDTF">2018-03-07T16:02:47Z</dcterms:modified>
</cp:coreProperties>
</file>